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VERSION 2022 -4-9\"/>
    </mc:Choice>
  </mc:AlternateContent>
  <xr:revisionPtr revIDLastSave="0" documentId="13_ncr:1_{4BAC7854-4A5E-48BE-8924-E49BFF7D5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33" i="1"/>
  <c r="M31" i="1" s="1"/>
  <c r="K142" i="1" l="1"/>
  <c r="L142" i="1"/>
  <c r="I142" i="1"/>
  <c r="I10" i="1"/>
  <c r="I27" i="1" s="1"/>
  <c r="I30" i="1"/>
  <c r="J34" i="1"/>
  <c r="J35" i="1"/>
  <c r="J36" i="1"/>
  <c r="J37" i="1"/>
  <c r="J38" i="1"/>
  <c r="J142" i="1" s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33" i="1"/>
</calcChain>
</file>

<file path=xl/sharedStrings.xml><?xml version="1.0" encoding="utf-8"?>
<sst xmlns="http://schemas.openxmlformats.org/spreadsheetml/2006/main" count="289" uniqueCount="271">
  <si>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</si>
  <si>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</si>
  <si>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</si>
  <si>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</si>
  <si>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</si>
  <si>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</si>
  <si>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</si>
  <si>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</si>
  <si>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</si>
  <si>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</si>
  <si>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</si>
  <si>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</si>
  <si>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APLAZAMIENTO</t>
  </si>
  <si>
    <t>% DE CERTIFICADOS</t>
  </si>
  <si>
    <t>% DE REGISTROS</t>
  </si>
  <si>
    <t>% DE OBLIGACIONES</t>
  </si>
  <si>
    <t>% DE PAGOS</t>
  </si>
  <si>
    <t>% APLAZADO</t>
  </si>
  <si>
    <t>% DISPONIBLE</t>
  </si>
  <si>
    <t>DESAPLAZAMIENTO</t>
  </si>
  <si>
    <t>% DESAPLAZADO</t>
  </si>
  <si>
    <t xml:space="preserve">EMPRESA: </t>
  </si>
  <si>
    <t xml:space="preserve">NIT: </t>
  </si>
  <si>
    <t xml:space="preserve">GENERADO POR: </t>
  </si>
  <si>
    <t>INSTIT. EDUCATIVA LETICIA ARANGO</t>
  </si>
  <si>
    <t>ENVIGADO\EDU_4037:oscar.velasquez:10.20.14.76</t>
  </si>
  <si>
    <t>Parámetros: Empresa:17; Periodo:2022; LapsInic:01; LapsFina:12; IdenCodi:%; CuenMovi:%; Factor:1; Jerarqui:N; SaldCero:S; NiveDeta:0; NiveImpr:0; Resumen:N; Nivel:0; IngrEgre:T</t>
  </si>
  <si>
    <t>Código</t>
  </si>
  <si>
    <t>Descripción</t>
  </si>
  <si>
    <t>ENVIGADO,</t>
  </si>
  <si>
    <t>30/08/2022 03:00:38</t>
  </si>
  <si>
    <t>REPORTE [REPC]</t>
  </si>
  <si>
    <t/>
  </si>
  <si>
    <t>TOTAL INGRESOS</t>
  </si>
  <si>
    <t>.</t>
  </si>
  <si>
    <t>Ingresos Inst. Educativas 2021</t>
  </si>
  <si>
    <t>110205002070000000022722520001003100105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</si>
  <si>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</si>
  <si>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110205002070000000022722520001003100110</t>
  </si>
  <si>
    <t>110205002070000000022722520001003100117</t>
  </si>
  <si>
    <t>110206001010302000022000000001011230117</t>
  </si>
  <si>
    <t>Calidad por gratuidad. Vigencia actual. SGP</t>
  </si>
  <si>
    <t>120502000000000000022000000001003100117</t>
  </si>
  <si>
    <t>Rendimientos financieros recurso propio- vigencia actual</t>
  </si>
  <si>
    <t>120502000000000000022000000001011230105</t>
  </si>
  <si>
    <t>Rendimientos financieros de transferencias del SGP- vigencia actual</t>
  </si>
  <si>
    <t>120502000000000000022000000001011230116</t>
  </si>
  <si>
    <t>120502000000000000022000000001011230117</t>
  </si>
  <si>
    <t>121002000000000000022000000001003100217</t>
  </si>
  <si>
    <t>Superávit fiscal  de vigencias anteriores de recurso PROPIOS.</t>
  </si>
  <si>
    <t>121002000000000000022000000001003100218</t>
  </si>
  <si>
    <t>121002000000000000022000000001011220217</t>
  </si>
  <si>
    <t>Superávit fiscal  de vigencias anteriores de transferencias del SGP para educación en calidad</t>
  </si>
  <si>
    <t>121002000000000000022000000001011220218</t>
  </si>
  <si>
    <t>TOTAL EGRESOS</t>
  </si>
  <si>
    <t>Gastos Inst. Educativas 2022</t>
  </si>
  <si>
    <t>212010100303020000000000000000001711223000000</t>
  </si>
  <si>
    <t>MAQUINARIA DE INFORMÃ�TICA Y SUS PARTES, PIEZAS Y ACCESORIOS</t>
  </si>
  <si>
    <t>212020100200000000000000023511011711223000000</t>
  </si>
  <si>
    <t>PRODUCTOS ALIMENTICIOS, BEBIDAS Y TABACO; TEXTILES, PRENDAS DE VESTIR Y PRODUCTOS DE CUERO. AZÃ�CAR CRUDA</t>
  </si>
  <si>
    <t>212020100200000000000000023912011711223000000</t>
  </si>
  <si>
    <t>PRODUCTOS ALIMENTICIOS, BEBIDAS Y TABACO; TEXTILES, PRENDAS DE VESTIR Y PRODUCTOS DE CUERO. TÃ� SOLUBLE.</t>
  </si>
  <si>
    <t>212020100200000000000000027190021711223000000</t>
  </si>
  <si>
    <t>PRODUCTOS ALIMENTICIOS, BEBIDAS Y TABACO; TEXTILES, PRENDAS DE VESTIR Y PRODUCTOS DE CUERO. ESTANDARTES Y BANDERAS</t>
  </si>
  <si>
    <t>212020100200000000000000027190041711223000000</t>
  </si>
  <si>
    <t>PRODUCTOS ALIMENTICIOS, BEBIDAS Y TABACO; TEXTILES, PRENDAS DE VESTIR Y PRODUCTOS DE CUERO. TAPABOCAS Y OTRAS PRENDAS DE ROPA MÃ�DICA.</t>
  </si>
  <si>
    <t>212020100200000000000000027190091711223000000</t>
  </si>
  <si>
    <t>PRODUCTOS ALIMENTICIOS, BEBIDAS Y TABACO; TEXTILES, PRENDAS DE VESTIR Y PRODUCTOS DE CUERO. PAÃ�OS ABSORBENTES DESECHABLES PARA USO DOMÃ�STICO</t>
  </si>
  <si>
    <t>212020100200000000000000028244011711223000000</t>
  </si>
  <si>
    <t>PRODUCTOS ALIMENTICIOS, BEBIDAS Y TABACO; TEXTILES, PRENDAS DE VESTIR Y PRODUCTOS DE CUERO. GUANTES PLÃ�STICOS DESECHABLES.</t>
  </si>
  <si>
    <t>212020100300000000000000031439011711223000000</t>
  </si>
  <si>
    <t>OTROS BIENES TRANSPORTABLES (EXCEPTO PRODUCTOS METÃ�LICOS, MAQUINARIA Y EQUIPO). TABLEROS DE MATERIALES LEÃ�OSOS DE MADERA AGLOMERADA.</t>
  </si>
  <si>
    <t>212020100300000000000000031912011711223000000</t>
  </si>
  <si>
    <t>OTROS BIENES TRANSPORTABLES (EXCEPTO PRODUCTOS METÃ�LICOS, MAQUINARIA Y EQUIPO). CUCHARAS Y ARTÃ�CULOS ANÃ�LOGOS DE MADERA.</t>
  </si>
  <si>
    <t>212020100300000000000000032128011711223000000</t>
  </si>
  <si>
    <t>OTROS BIENES TRANSPORTABLES (EXCEPTO PRODUCTOS METÃ�LICOS, MAQUINARIA Y EQUIPO). PAPEL BOND</t>
  </si>
  <si>
    <t>212020100300000000000000032128071711223000000</t>
  </si>
  <si>
    <t>OTROS BIENES TRANSPORTABLES (EXCEPTO PRODUCTOS METÃ�LICOS, MAQUINARIA Y EQUIPO). CARTULINA BRÃ�STOL.</t>
  </si>
  <si>
    <t>212020100300000000000000032128981711223000000</t>
  </si>
  <si>
    <t>OTROS BIENES TRANSPORTABLES (EXCEPTO PRODUCTOS METÃ�LICOS, MAQUINARIA Y EQUIPO). CARTULINA N.C.P.</t>
  </si>
  <si>
    <t>212020100300000000000000032153161711223000000</t>
  </si>
  <si>
    <t>OTROS BIENES TRANSPORTABLES (EXCEPTO PRODUCTOS METÃ�LICOS, MAQUINARIA Y EQUIPO). ARCHIVARES A-Z</t>
  </si>
  <si>
    <t>212020100300000000000000032153171711223000000</t>
  </si>
  <si>
    <t>OTROS BIENES TRANSPORTABLES (EXCEPTO PRODUCTOS METÃ�LICOS, MAQUINARIA Y EQUIPO). FÃ�LDERES</t>
  </si>
  <si>
    <t>212020100300000000000000032192021711223000000</t>
  </si>
  <si>
    <t>OTROS BIENES TRANSPORTABLES (EXCEPTO PRODUCTOS METÃ�LICOS, MAQUINARIA Y EQUIPO). SOBRE DE MANILA.</t>
  </si>
  <si>
    <t>212020100300000000000000032193021711223000000</t>
  </si>
  <si>
    <t>OTROS BIENES TRANSPORTABLES (EXCEPTO PRODUCTOS METÃ�LICOS, MAQUINARIA Y EQUIPO). PAPEL SANITARIO FRACCIONADO.</t>
  </si>
  <si>
    <t>212020100300000000000000032193041711223000000</t>
  </si>
  <si>
    <t>OTROS BIENES TRANSPORTABLES (EXCEPTO PRODUCTOS METÃ�LICOS, MAQUINARIA Y EQUIPO). TOALLAS DE PAPEL</t>
  </si>
  <si>
    <t>212020100300000000000000032193051711223000000</t>
  </si>
  <si>
    <t>OTROS BIENES TRANSPORTABLES (EXCEPTO PRODUCTOS METÃ�LICOS, MAQUINARIA Y EQUIPO). SERVILLETAS DE PAPEL.</t>
  </si>
  <si>
    <t>212020100300000000000000032199071711223000000</t>
  </si>
  <si>
    <t>OTROS BIENES TRANSPORTABLES (EXCEPTO PRODUCTOS METÃ�LICOS, MAQUINARIA Y EQUIPO). VASOS DE PAPEL O CARTÃ�N.</t>
  </si>
  <si>
    <t>212020100300000000000000032701091711223000000</t>
  </si>
  <si>
    <t>OTROS BIENES TRANSPORTABLES (EXCEPTO PRODUCTOS METÃ�LICOS, MAQUINARIA Y EQUIPO). CUADERNOS ESCOLARES PLASTIFICADOS O NO (SIN ESPIRAL)</t>
  </si>
  <si>
    <t>212020100300000000000000032701111711223000000</t>
  </si>
  <si>
    <t>OTROS BIENES TRANSPORTABLES (EXCEPTO PRODUCTOS METÃ�LICOS, MAQUINARIA Y EQUIPO). BLOCS DE PAPEL SIN IMPRESIÃ�N</t>
  </si>
  <si>
    <t>212020100300000000000000034131011711223000000</t>
  </si>
  <si>
    <t>OTROS BIENES TRANSPORTABLES (EXCEPTO PRODUCTOS METÃ�LICOS, MAQUINARIA Y EQUIPO). ALCOHOL IMPOTABLE O DESNATURALIZADO.</t>
  </si>
  <si>
    <t>212020100300000000000000035130011711223000000</t>
  </si>
  <si>
    <t>OTROS BIENES TRANSPORTABLES (EXCEPTO PRODUCTOS METÃ�LICOS, MAQUINARIA Y EQUIPO). TINTAS TIPOGRÃ�FICAS PARA IMPRENTA</t>
  </si>
  <si>
    <t>212020100300000000000000035130011731210000000</t>
  </si>
  <si>
    <t>212020100300000000000000035140071711223000000</t>
  </si>
  <si>
    <t>OTROS BIENES TRANSPORTABLES (EXCEPTO PRODUCTOS METÃ�LICOS, MAQUINARIA Y EQUIPO). TINTA PARA SELLOS.</t>
  </si>
  <si>
    <t>212020100300000000000000035270161711223000000</t>
  </si>
  <si>
    <t>OTROS BIENES TRANSPORTABLES (EXCEPTO PRODUCTOS METÃ�LICOS, MAQUINARIA Y EQUIPO).  VANDITAS ANTISÃ�PTICAS</t>
  </si>
  <si>
    <t>212020100300000000000000035321011711223000000</t>
  </si>
  <si>
    <t>OTROS BIENES TRANSPORTABLES (EXCEPTO PRODUCTOS METÃ�LICOS, MAQUINARIA Y EQUIPO). JABONES EN PASTA PARA LAVAR</t>
  </si>
  <si>
    <t>212020100300000000000000035321021711223000000</t>
  </si>
  <si>
    <t>OTROS BIENES TRANSPORTABLES (EXCEPTO PRODUCTOS METÃ�LICOS, MAQUINARIA Y EQUIPO). JABONES EN POLVO PARA LAVAR.</t>
  </si>
  <si>
    <t>212020100300000000000000035321031711223000000</t>
  </si>
  <si>
    <t>OTROS BIENES TRANSPORTABLES (EXCEPTO PRODUCTOS METÃ�LICOS, MAQUINARIA Y EQUIPO). JABONES LIQUÃ�DOS PARA LAVAR.</t>
  </si>
  <si>
    <t>212020100300000000000000035322011711223000000</t>
  </si>
  <si>
    <t>OTROS BIENES TRANSPORTABLES (EXCEPTO PRODUCTOS METÃ�LICOS, MAQUINARIA Y EQUIPO). DETERGENTES EN POLVO.</t>
  </si>
  <si>
    <t>212020100300000000000000035322021731210000000</t>
  </si>
  <si>
    <t>OTROS BIENES TRANSPORTABLES (EXCEPTO PRODUCTOS METÃ�LICOS, MAQUINARIA Y EQUIPO). DETERGENTES LÃ�QUIDOS.</t>
  </si>
  <si>
    <t>212020100300000000000000035322101711223000000</t>
  </si>
  <si>
    <t>OTROS BIENES TRANSPORTABLES (EXCEPTO PRODUCTOS METÃ�LICOS, MAQUINARIA Y EQUIPO). PRODUCTOS BLANQUEADORES Y DESMANCHADORES</t>
  </si>
  <si>
    <t>212020100300000000000000035331041711223000000</t>
  </si>
  <si>
    <t>OTROS BIENES TRANSPORTABLES (EXCEPTO PRODUCTOS METÃ�LICOS, MAQUINARIA Y EQUIPO). AMBIENTADORES PROVISTOS DE DISPOSITIVOS ELÃ�CTRICOS</t>
  </si>
  <si>
    <t>212020100300000000000000035420061711223000000</t>
  </si>
  <si>
    <t>OTROS BIENES TRANSPORTABLES (EXCEPTO PRODUCTOS METÃ�LICOS, MAQUINARIA Y EQUIPO). PEGANTES SINTÃ�TICOS.</t>
  </si>
  <si>
    <t>212020100300000000000000036320051711223000000</t>
  </si>
  <si>
    <t>OTROS BIENES TRANSPORTABLES (EXCEPTO PRODUCTOS METÃ�LICOS, MAQUINARIA Y EQUIPO). MANGUERAS DE MATERIAL PLÃ�STICO.</t>
  </si>
  <si>
    <t>212020100300000000000000036410011711223000000</t>
  </si>
  <si>
    <t>OTROS BIENES TRANSPORTABLES (EXCEPTO PRODUCTOS METÃ�LICOS, MAQUINARIA Y EQUIPO). BOLSAS DE MATERIAL PLÃ�STICO SIN IMPRESIÃ�N.</t>
  </si>
  <si>
    <t>212020100300000000000000036920011711223000000</t>
  </si>
  <si>
    <t>OTROS BIENES TRANSPORTABLES (EXCEPTO PRODUCTOS METÃ�LICOS, MAQUINARIA Y EQUIPO) . CINTA AISLANTE</t>
  </si>
  <si>
    <t>212020100300000000000000036920091711223000000</t>
  </si>
  <si>
    <t>OTROS BIENES TRANSPORTABLES (EXCEPTO PRODUCTOS METÁLICOS, MAQUINARIA Y EQUIPO)</t>
  </si>
  <si>
    <t>212020100300000000000000036940121711223000000</t>
  </si>
  <si>
    <t>OTROS BIENES TRANSPORTABLES (EXCEPTO PRODUCTOS METÃ�LICOS, MAQUINARIA Y EQUIPO). RECIPIENTES DE MATERIAL PLÃ�STICO-CANECA PARA LA BASURA</t>
  </si>
  <si>
    <t>212020100300000000000000036940121731210000000</t>
  </si>
  <si>
    <t>212020100300000000000000036940161711223000000</t>
  </si>
  <si>
    <t>OTROS BIENES TRANSPORTABLES (EXCEPTO PRODUCTOS METÃ�LICOS, MAQUINARIA Y EQUIPO). RECOGEDORES PLÃ�STICOS DE BASURA.</t>
  </si>
  <si>
    <t>212020100300000000000000036990061711223000000</t>
  </si>
  <si>
    <t>OTROS BIENES TRANSPORTABLES (EXCEPTO PRODUCTOS METÃ�LICOS, MAQUINARIA Y EQUIPO). GANCHOS LEGAJADORAS PLÃ�STICOS</t>
  </si>
  <si>
    <t>212020100300000000000000037910041711223000000</t>
  </si>
  <si>
    <t>OTROS BIENES TRANSPORTABLES (EXCEPTO PRODUCTOS METÃ�LICOS, MAQUINARIA Y EQUIPO). LIJA DE AGUA</t>
  </si>
  <si>
    <t>212020100300000000000000038122011711223000000</t>
  </si>
  <si>
    <t>OTROS BIENES TRANSPORTABLES (EXCEPTO PRODUCTOS METÃ�LICOS, MAQUINARIA Y EQUIPO). ESCRITORIOS EN MADERA</t>
  </si>
  <si>
    <t>212020100300000000000000038911031711223000000</t>
  </si>
  <si>
    <t>OTROS BIENES TRANSPORTABLES (EXCEPTO PRODUCTOS METÃ�LICOS, MAQUINARIA Y EQUIPO). LAPICEROS</t>
  </si>
  <si>
    <t>212020100300000000000000038911041711223000000</t>
  </si>
  <si>
    <t>OTROS BIENES TRANSPORTABLES (EXCEPTO PRODUCTOS METÃ�LICOS, MAQUINARIA Y EQUIPO). MARCADORES DE FIELTRO Y SIMILARES</t>
  </si>
  <si>
    <t>212020100300000000000000038911061711223000000</t>
  </si>
  <si>
    <t>OTROS BIENES TRANSPORTABLES (EXCEPTO PRODUCTOS METÃ�LICOS, MAQUINARIA Y EQUIPO). LÃ�PICES</t>
  </si>
  <si>
    <t>212020100300000000000000038993021711223000000</t>
  </si>
  <si>
    <t>OTROS BIENES TRANSPORTABLES (EXCEPTO PRODUCTOS METÃ�LICOS, MAQUINARIA Y EQUIPO). ESCOBAS.</t>
  </si>
  <si>
    <t>212020100300000000000000038993091711223000000</t>
  </si>
  <si>
    <t>OTROS BIENES TRANSPORTABLES (EXCEPTO PRODUCTOS METÃ�LICOS, MAQUINARIA Y EQUIPO). PINCELES PARA PINTURA ARTISTICA.</t>
  </si>
  <si>
    <t>212020100300000000000000038993101711223000000</t>
  </si>
  <si>
    <t>OTROS BIENES TRANSPORTABLES (EXCEPTO PRODUCTOS METÃ�LICOS, MAQUINARIA Y EQUIPO). BROCHAS PARA PINTAR</t>
  </si>
  <si>
    <t>212020100300000000000000038993131711223000000</t>
  </si>
  <si>
    <t>OTROS BIENES TRANSPORTABLES (EXCEPTO PRODUCTOS METÃ�LICOS, MAQUINARIA Y EQUIPO).CEPILLOS INDUSTRIALES.</t>
  </si>
  <si>
    <t>212020100300000000000000038993141711223000000</t>
  </si>
  <si>
    <t>OTROS BIENES TRANSPORTABLES (EXCEPTO PRODUCTOS METÃ�LICOS, MAQUINARIA Y EQUIPO). TRAPEADORES.</t>
  </si>
  <si>
    <t>212020100300000000000000038994081711223000000</t>
  </si>
  <si>
    <t>OTROS BIENES TRANSPORTABLES (EXCEPTO PRODUCTOS METÃ�LICOS, MAQUINARIA Y EQUIPO). ATOMIZADORES MANUALES.</t>
  </si>
  <si>
    <t>212020100300000000000000038999981711223000000</t>
  </si>
  <si>
    <t>OTROS BIENES TRANSPORTABLES (EXCEPTO PRODUCTOS METÃ�LICOS, MAQUINARIA Y EQUIPO). ARTÃ�CULOS N.C.P. PARA ESCRITORIO Y OFICINA.</t>
  </si>
  <si>
    <t>212020100400000000000000042913051711223000000</t>
  </si>
  <si>
    <t>PRODUCTOS METÃ�LICOS, MAQUINARIA Y EQUIPO. TIJERAS PARA ARTES Y OFICIOS.</t>
  </si>
  <si>
    <t>212020100400000000000000042921181711223000000</t>
  </si>
  <si>
    <t>PRODUCTOS METÃ�LICOS, MAQUINARIA Y EQUIPO. TENAZAS Y ALICATES</t>
  </si>
  <si>
    <t>212020100400000000000000042921191711223000000</t>
  </si>
  <si>
    <t>PRODUCTOS METÃ�LICOS, MAQUINARIA Y EQUIPO. DESTORNILLADORES</t>
  </si>
  <si>
    <t>212020100400000000000000042921201711223000000</t>
  </si>
  <si>
    <t>PRODUCTOS METÃ�LICOS, MAQUINARIA Y EQUIPO. MARTILLOS</t>
  </si>
  <si>
    <t>212020100400000000000000042921241711223000000</t>
  </si>
  <si>
    <t>PRODUCTOS METÃ�LICOS, MAQUINARIA Y EQUIPO. LLAVES DE AJUSTE GRADUABLE</t>
  </si>
  <si>
    <t>212020100400000000000000042992031711223000000</t>
  </si>
  <si>
    <t>PRODUCTOS METÃ�LICOS, MAQUINARIA Y EQUIPO. CERRADURAS PARA PUERTAS</t>
  </si>
  <si>
    <t>212020100400000000000000042992061711223000000</t>
  </si>
  <si>
    <t>PRODUCTOS METÃ�LICOS, MAQUINARIA Y EQUIPO. CANDADOS</t>
  </si>
  <si>
    <t>212020100400000000000000042992071711223000000</t>
  </si>
  <si>
    <t>PRODUCTOS METÃ�LICOS, MAQUINARIA Y EQUIPO. LLAVES PARA CERRADURAS Y CANDADOS</t>
  </si>
  <si>
    <t>212020100400000000000000042997991711223000000</t>
  </si>
  <si>
    <t>PRODUCTOS METÃ�LICOS, MAQUINARIA Y EQUIPO. ARTÃ�CULOS METÃ�LICOS N.C.P. DE MERCERÃ�A.</t>
  </si>
  <si>
    <t>212020100400000000000000043923031711223000000</t>
  </si>
  <si>
    <t>PRODUCTOS METÃ�LICOS, MAQUINARIA Y EQUIPO. EQUIPOS EXTINTORES DE INCENDIOS.</t>
  </si>
  <si>
    <t>212020100400000000000000043923031731210000000</t>
  </si>
  <si>
    <t>212020100400000000000000044216011711223000000</t>
  </si>
  <si>
    <t>PRODUCTOS METÃ�LICOS, MAQUINARIA Y EQUIPO. CEPILLADORAS, PULIDORAS Y BISELADORAS PARA METALES.</t>
  </si>
  <si>
    <t>212020100400000000000000045130021711223000000</t>
  </si>
  <si>
    <t>PRODUCTOS METÃ�LICOS, MAQUINARIA Y EQUIPO. MÃ�QUINAS CALCULADORAS NO ELÃ�CTRICAS.</t>
  </si>
  <si>
    <t>212020100400000000000000045160031711223000000</t>
  </si>
  <si>
    <t>PRODUCTOS METÃ�LICOS, MAQUINARIA Y EQUIPO. ENGRAPADORAS PARA OFICINA.</t>
  </si>
  <si>
    <t>212020100400000000000000045160041711223000000</t>
  </si>
  <si>
    <t>PRODUCTOS METÃ�LICOS, MAQUINARIA Y EQUIPO. PERFORADORAS.</t>
  </si>
  <si>
    <t>212020100400000000000000045160051711223000000</t>
  </si>
  <si>
    <t>PRODUCTOS METÃ�LICOS, MAQUINARIA Y EQUIPO. SACAGANCHOS.</t>
  </si>
  <si>
    <t>212020100400000000000000045160991711223000000</t>
  </si>
  <si>
    <t>PRODUCTOS METÃ�LICOS, MAQUINARIA Y EQUIPO. MÃ�QUINAS Y MATERIAL DE OFICINA N.C.P</t>
  </si>
  <si>
    <t>212020100400000000000000045266011711223000000</t>
  </si>
  <si>
    <t>PRODUCTOS METÃ�LICOS, MAQUINARIA Y EQUIPO. IMPRESORA MULTIFUNCIONAL</t>
  </si>
  <si>
    <t>212020100400000000000000046340021711223000000</t>
  </si>
  <si>
    <t>PRODUCTOS METÃ�LICOS, MAQUINARIA Y EQUIPO. CABLES Y ALAMBRES AISLADOS PARA INSTALACIONES ELÃ�CTRICAS</t>
  </si>
  <si>
    <t>212020100400000000000000046410071711223000000</t>
  </si>
  <si>
    <t>PRODUCTOS METÃ�LICOS, MAQUINARIA Y EQUIPO. PILAS ALCALINAS.</t>
  </si>
  <si>
    <t>212020100400000000000000047323011711223000000</t>
  </si>
  <si>
    <t>PRODUCTOS METÃ�LICOS Y PAQUETES DE SOFTWARE. APARATOS DE GRABACIÃ�N O DE REPRODUCCIÃ�N DE IMAGEN Y SONIDO (VIDEOS) DE CINTA MAGNÃ�TICA</t>
  </si>
  <si>
    <t>212020200200000000000000023813021711223000000</t>
  </si>
  <si>
    <t>PRODUCTOS ALIMENTICIOS, BEBIDAS Y TABACO; TEXTILES, PRENDAS DE VESTIR Y PRODUCTOS DE CUERO. CAFÃ� MOLIDO</t>
  </si>
  <si>
    <t>212020200300000000000000035442031711223000000</t>
  </si>
  <si>
    <t>OTROS BIENES TRANSPORTABLES (EXCEPTO PRODUCTOS METÃ�LICOS, MAQUINARIA Y EQUIPO). MEZCLAS QUÃ�MICAS PARA EXTINTORES</t>
  </si>
  <si>
    <t>212020200300000000000000035442031731210000000</t>
  </si>
  <si>
    <t>OTROS BIENES TRANSPORTABLES (EXCEPTO PRODUCTOS METÃ�LICOS, MAQUINARIA Y EQUIPO). MEZCLAS QUÃ�MICAS PARA EXTINTORES.</t>
  </si>
  <si>
    <t>212020200700000000000000071599000531210000000</t>
  </si>
  <si>
    <t>SERVICIOS FINANCIEROS Y SERVICIOS CONEXOS; SERVICIOS INMOBILIARIOS; Y SERVICIOS DE ARRENDAMIENTO Y LEASING. OTROS SERVICIOS AUXILIARES A LOS SERVICIOS FINANCIEROS N.C.P</t>
  </si>
  <si>
    <t>212020200700000000000000071599001731210000000</t>
  </si>
  <si>
    <t>212020200800000000000000084131001731210000000</t>
  </si>
  <si>
    <t>SERVICIOS PRESTADOS A LAS EMPRESAS Y SERVICIOS DE PRODUCCIÃ�N. SERVICIOS MÃ�VILES DE VOZ.</t>
  </si>
  <si>
    <t>212020200800000000000000087110011711223000000</t>
  </si>
  <si>
    <t>SERVICIOS PRESTADOS A LAS EMPRESAS Y SERVICIOS DE PRODUCCIÃ�N. SERVICIO DE MANTENIMIENTO Y REPARACIÃ�N DE PRODUCTOS METÃ�LICOS ESTRUCTURALES Y SUS PARTES.</t>
  </si>
  <si>
    <t>212020200800000000000000087130001711223000000</t>
  </si>
  <si>
    <t>SERVICIOS PRESTADOS A LAS EMPRESAS Y SERVICIOS DE PRODUCCIÃ�N. SERVICIOS DE MANTENIMIENTO Y REPARACIÃ�N DE COMPUTADORES Y EQUIPOS PERIFÃ�RICOS</t>
  </si>
  <si>
    <t>212020200800000000000000087156021711223000000</t>
  </si>
  <si>
    <t>SERVICIOS PRESTADOS A LAS EMPRESAS Y SERVICIOS DE PRODUCCIÃ�N. SERVICIO DE MANTENIMIENTO Y REPARACIÃ�N DE EQUIPOS DE FUERZA HIDRÃ�ULICA Y DE POTENCIA NEUMÃ�TICA, BOMBAS, COMPRESORES Y VÃ�LVULAS</t>
  </si>
  <si>
    <t>212020200900000000000000094490001711223000000</t>
  </si>
  <si>
    <t>SERVICIOS PARA LA COMUNIDAD, SOCIALES Y PERSONALES. OTROS SERVICIOS DE DESCONTAMINACIÃ�N N.C.P.</t>
  </si>
  <si>
    <t>212020200900000000000000094490001731210000000</t>
  </si>
  <si>
    <t>232010100305020000220106900000001711223000000</t>
  </si>
  <si>
    <t>APARATOS TRANSMISORES DE TELEVISIÃ�N Y RADIO; TELEVISIÃ�N, VIDEO Y CÃ�MARAS DIGITALES; TELÃ�FONOS - TELEVISORES</t>
  </si>
  <si>
    <t>232020100300000000220106932128981711223000000</t>
  </si>
  <si>
    <t>232020100300000000220106932210011711223000000</t>
  </si>
  <si>
    <t>OTROS BIENES TRANSPORTABLES (EXCEPTO PRODUCTOS METÃ�LICOS, MAQUINARIA Y EQUIPO). LIBROS ESCOLARES IMPRESOS.</t>
  </si>
  <si>
    <t>232020100300000000220106934800031711223000000</t>
  </si>
  <si>
    <t>OTROS BIENES TRANSPORTABLES (EXCEPTO PRODUCTOS METÃ�LICOS, MAQUINARIA Y EQUIPO) - COMPUESTOS DE CAUCHOS SINTÃ�TICOS (COMPUESTO DE GOMA TERMOPLÃ�STICO)</t>
  </si>
  <si>
    <t>232020100300000000220106938140351711223000000</t>
  </si>
  <si>
    <t>OTROS BIENES TRANSPORTABLES (EXCEPTO PRODUCTOS METÃ�LICOS, MAQUINARIA Y EQUIPO). PUPITRES DE MADERA SENCILLOS</t>
  </si>
  <si>
    <t>232020100300000000220106938140931711223000000</t>
  </si>
  <si>
    <t>OTROS BIENES TRANSPORTABLES (EXCEPTO PRODUCTOS METÃ�LICOS, MAQUINARIA Y EQUIPO). MUEBLES DE MADERA  N.C.P</t>
  </si>
  <si>
    <t>232020100300000000220106938140931731210000000</t>
  </si>
  <si>
    <t>232020100300000000220106938240041711223000000</t>
  </si>
  <si>
    <t>OTROS BIENES TRANSPORTABLES (EXCEPTO PRODUCTOS METÃ�LICOS, MAQUINARIA Y EQUIPO). MEDALLAS Y CONDECORACIONES DE METALES PRECIOSOS (INCLUSO PARA MILITARES)</t>
  </si>
  <si>
    <t>232020100300000000220106938440021710023020000</t>
  </si>
  <si>
    <t>OTROS BIENES TRANSPORTABLES (EXCEPTO PRODUCTOS METÃ�LICOS, MAQUINARIA Y EQUIPO). BALONES DE CAUCHO (BALONCESTO, VOLEIBOL)</t>
  </si>
  <si>
    <t>232020100300000000220106938440021730010020000</t>
  </si>
  <si>
    <t>232020100300000000220106938440081710023020000</t>
  </si>
  <si>
    <t>OTROS BIENES TRANSPORTABLES (EXCEPTO PRODUCTOS METÃ�LICOS, MAQUINARIA Y EQUIPO). BALONES DE FÃ�TBOL.</t>
  </si>
  <si>
    <t>232020100300000000220106938440141710023020000</t>
  </si>
  <si>
    <t>OTROS BIENES TRANSPORTABLES (EXCEPTO PRODUCTOS METÃ�LICOS, MAQUINARIA Y EQUIPO). BALONES DE CUERO.</t>
  </si>
  <si>
    <t>232020100300000000220106938440981710023020000</t>
  </si>
  <si>
    <t>OTROS BIENES TRANSPORTABLES (EXCEPTO PRODUCTOS METÃ�LICOS, MAQUINARIA Y EQUIPO). ELEMENTOS N.C.P. PARA JUEGOS DEPORTIVOS</t>
  </si>
  <si>
    <t>232020100300000000220106938590071711223000000</t>
  </si>
  <si>
    <t>OTROS BIENES TRANSPORTABLES (EXCEPTO PRODUCTOS METÃ�LICOS, MAQUINARIA Y EQUIPO). JUEGOS DE AJEDREZ</t>
  </si>
  <si>
    <t>232020100300000000220106938590081711223000000</t>
  </si>
  <si>
    <t>OTROS BIENES TRANSPORTABLES (EXCEPTO PRODUCTOS METÃ�LICOS, MAQUINARIA Y EQUIPO).JUEGOS DE DOMINÃ�, LOTERÃ�A Y OTROS JUEGOS DE SALA</t>
  </si>
  <si>
    <t>232020100400000000220106944817081711223000000</t>
  </si>
  <si>
    <t>PRODUCTOS METÃ�LICOS Y PAQUETES DE SOFTWARE. HORNOS MICROONDAS</t>
  </si>
  <si>
    <t>232020100400000000220106944944011711223000000</t>
  </si>
  <si>
    <t>PRODUCTOS METÃ�LICOS Y PAQUETES DE SOFTWARE. TORNILLOS DE HIERRO O ACERO</t>
  </si>
  <si>
    <t>232020100400000000220106944944031711223000000</t>
  </si>
  <si>
    <t>PRODUCTOS METÃ�LICOS Y PAQUETES DE SOFTWARE. TUERCAS Y ARANDELAS DE HIERRO O ACERO</t>
  </si>
  <si>
    <t>232020200600000000220102964114001710023020000</t>
  </si>
  <si>
    <t>SERVICIOS DE ALOJAMIENTO; SERVICIOS DE SUMINISTRO DE COMIDAS Y BEBIDAS; SERVICIOS DE TRANSPORTE; Y SERVICIOS DE DISTRIBUCIÃ�N DE ELECTRICIDAD, GAS Y AGUA. SERVICIOS DE TRANSPORTE TERRESTRE ESPECIAL LOCAL DE PASAJEROS</t>
  </si>
  <si>
    <t>232020200800000000220105287240011711223000000</t>
  </si>
  <si>
    <t>SERVICIOS PRESTADOS A LAS EMPRESAS Y SERVICIOS DE PRODUCCIÃ�N. RESTAURACIÃ�N Y REPARACIÃ�N DE MUEBLES.</t>
  </si>
  <si>
    <t>232020200800000000220107389121971710023020000</t>
  </si>
  <si>
    <t>SERVICIOS PRESTADOS A LAS EMPRESAS Y SERVICIOS DE PRODUCCIÃ�N. SERVICIOS DE IMPRESIÃ�N LITOGRÃ�FICA N.C.P.</t>
  </si>
  <si>
    <t>232020200900000000220107392919001730010020000</t>
  </si>
  <si>
    <t>SERVICIOS PARA LA COMUNIDAD, SOCIALES Y PERSONALES. OTROS TIPOS DE SERVICIOS EDUCATIVOS Y DE FORMACIÃ�N, N.C.P.</t>
  </si>
  <si>
    <t>CDP</t>
  </si>
  <si>
    <t>RDP</t>
  </si>
  <si>
    <t>SALDO X RUBRO</t>
  </si>
  <si>
    <t>PORCENTAJE EJECUCIÓN EN CDPS</t>
  </si>
  <si>
    <t>TOTAL CDP</t>
  </si>
  <si>
    <t xml:space="preserve">DISPONIBLE DE REINTEGRAR AL PRESUPUESTO </t>
  </si>
  <si>
    <t>INGRESOS REALES MENOS LO 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</si>
</sst>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0" fillId="0" borderId="0" xfId="1" applyFont="1" applyFill="1" applyBorder="1" applyAlignment="1"/>
    <xf numFmtId="0" fontId="0" fillId="0" borderId="0" xfId="0" quotePrefix="1"/>
    <xf numFmtId="0" fontId="6" fillId="0" borderId="0" xfId="0" quotePrefix="1" applyFont="1"/>
    <xf numFmtId="43" fontId="6" fillId="0" borderId="0" xfId="1" quotePrefix="1" applyFont="1"/>
    <xf numFmtId="0" fontId="6" fillId="0" borderId="0" xfId="0" applyFont="1" applyAlignment="1">
      <alignment horizontal="left"/>
    </xf>
    <xf numFmtId="0" fontId="6" fillId="0" borderId="0" xfId="0" applyFont="1"/>
    <xf numFmtId="43" fontId="6" fillId="0" borderId="0" xfId="1" applyFont="1"/>
    <xf numFmtId="43" fontId="6" fillId="0" borderId="0" xfId="1" applyFont="1" applyAlignment="1">
      <alignment horizontal="center"/>
    </xf>
    <xf numFmtId="9" fontId="6" fillId="0" borderId="0" xfId="2" applyFont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7" fillId="0" borderId="0" xfId="1" applyFont="1"/>
    <xf numFmtId="0" fontId="7" fillId="0" borderId="0" xfId="0" applyFont="1"/>
    <xf numFmtId="43" fontId="1" fillId="0" borderId="0" xfId="1" applyFont="1"/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/>
    <xf numFmtId="43" fontId="1" fillId="0" borderId="0" xfId="1" applyFont="1" applyFill="1"/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3" fontId="0" fillId="0" borderId="6" xfId="1" applyFont="1" applyBorder="1"/>
    <xf numFmtId="43" fontId="0" fillId="0" borderId="0" xfId="1" applyFon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2" xfId="1" applyFont="1" applyFill="1" applyBorder="1"/>
    <xf numFmtId="43" fontId="0" fillId="0" borderId="3" xfId="1" applyFont="1" applyFill="1" applyBorder="1"/>
    <xf numFmtId="43" fontId="6" fillId="0" borderId="0" xfId="1" applyFont="1" applyFill="1"/>
    <xf numFmtId="43" fontId="6" fillId="4" borderId="8" xfId="1" applyFont="1" applyFill="1" applyBorder="1" applyAlignment="1">
      <alignment horizontal="center" vertical="center" wrapText="1"/>
    </xf>
    <xf numFmtId="43" fontId="6" fillId="4" borderId="9" xfId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 wrapText="1"/>
    </xf>
    <xf numFmtId="43" fontId="2" fillId="4" borderId="3" xfId="1" applyFont="1" applyFill="1" applyBorder="1" applyAlignment="1">
      <alignment horizontal="center" vertical="center" wrapText="1"/>
    </xf>
    <xf numFmtId="43" fontId="6" fillId="0" borderId="10" xfId="1" applyFont="1" applyFill="1" applyBorder="1" applyAlignment="1">
      <alignment horizontal="center" vertical="center" wrapText="1"/>
    </xf>
    <xf numFmtId="43" fontId="6" fillId="0" borderId="11" xfId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48"/>
  <sheetViews>
    <sheetView tabSelected="1" zoomScale="70" zoomScaleNormal="70" workbookViewId="0">
      <pane ySplit="9" topLeftCell="A10" activePane="bottomLeft" state="frozen"/>
      <selection activeCell="E1" sqref="E1"/>
      <selection pane="bottomLeft" activeCell="B24" sqref="B24"/>
    </sheetView>
  </sheetViews>
  <sheetFormatPr baseColWidth="10" defaultRowHeight="12.75" x14ac:dyDescent="0.2"/>
  <cols>
    <col min="1" max="1" width="18.7109375" customWidth="1"/>
    <col min="2" max="2" width="116.85546875" customWidth="1"/>
    <col min="3" max="4" width="21.28515625" style="6" customWidth="1"/>
    <col min="5" max="5" width="22.85546875" style="6" customWidth="1"/>
    <col min="6" max="7" width="21.28515625" style="6" customWidth="1"/>
    <col min="8" max="8" width="22.28515625" style="43" customWidth="1"/>
    <col min="9" max="10" width="21.28515625" style="6" customWidth="1"/>
    <col min="11" max="11" width="9.42578125" style="6" customWidth="1"/>
    <col min="12" max="13" width="21.28515625" style="6" customWidth="1"/>
    <col min="14" max="14" width="18.42578125" style="6" customWidth="1"/>
    <col min="15" max="17" width="22.140625" style="6" customWidth="1"/>
    <col min="18" max="18" width="17.85546875" style="6" customWidth="1"/>
    <col min="19" max="19" width="22.140625" style="6" customWidth="1"/>
    <col min="20" max="20" width="19.140625" style="6" customWidth="1"/>
    <col min="21" max="21" width="28" style="6" bestFit="1" customWidth="1"/>
    <col min="22" max="22" width="24.140625" style="6" bestFit="1" customWidth="1"/>
    <col min="23" max="23" width="22.140625" style="6" customWidth="1"/>
    <col min="24" max="24" width="20.7109375" style="6" customWidth="1"/>
  </cols>
  <sheetData>
    <row r="1" spans="1:24" ht="20.25" x14ac:dyDescent="0.3">
      <c r="A1" s="9" t="s">
        <v>21</v>
      </c>
      <c r="B1" t="s">
        <v>24</v>
      </c>
      <c r="C1" s="41" t="s">
        <v>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U1" s="10" t="s">
        <v>29</v>
      </c>
      <c r="V1" s="10" t="s">
        <v>30</v>
      </c>
    </row>
    <row r="2" spans="1:24" x14ac:dyDescent="0.2">
      <c r="A2" s="9" t="s">
        <v>22</v>
      </c>
      <c r="B2">
        <v>901201697</v>
      </c>
      <c r="C2"/>
      <c r="D2"/>
      <c r="V2" s="10" t="s">
        <v>31</v>
      </c>
    </row>
    <row r="3" spans="1:24" x14ac:dyDescent="0.2">
      <c r="A3" s="9" t="s">
        <v>23</v>
      </c>
      <c r="B3" t="s">
        <v>25</v>
      </c>
      <c r="C3"/>
      <c r="D3"/>
    </row>
    <row r="4" spans="1:24" x14ac:dyDescent="0.2">
      <c r="A4" t="s">
        <v>26</v>
      </c>
      <c r="C4"/>
      <c r="D4"/>
    </row>
    <row r="5" spans="1:24" x14ac:dyDescent="0.2">
      <c r="C5"/>
      <c r="D5"/>
    </row>
    <row r="6" spans="1:24" ht="13.5" thickBot="1" x14ac:dyDescent="0.25">
      <c r="C6"/>
      <c r="D6"/>
    </row>
    <row r="7" spans="1:24" s="2" customFormat="1" ht="23.25" customHeight="1" thickBot="1" x14ac:dyDescent="0.5">
      <c r="A7" s="29"/>
      <c r="B7" s="30"/>
      <c r="C7" s="38" t="s">
        <v>0</v>
      </c>
      <c r="D7" s="33" t="s">
        <v>2</v>
      </c>
      <c r="E7" s="33" t="s">
        <v>3</v>
      </c>
      <c r="F7" s="33" t="s">
        <v>4</v>
      </c>
      <c r="G7" s="33" t="s">
        <v>5</v>
      </c>
      <c r="H7" s="44" t="s">
        <v>6</v>
      </c>
      <c r="I7" s="33" t="s">
        <v>7</v>
      </c>
      <c r="J7" s="48" t="s">
        <v>267</v>
      </c>
      <c r="K7" s="33" t="s">
        <v>13</v>
      </c>
      <c r="L7" s="33" t="s">
        <v>9</v>
      </c>
      <c r="M7" s="50" t="s">
        <v>269</v>
      </c>
      <c r="N7" s="33" t="s">
        <v>14</v>
      </c>
      <c r="O7" s="33" t="s">
        <v>10</v>
      </c>
      <c r="P7" s="33" t="s">
        <v>15</v>
      </c>
      <c r="Q7" s="23" t="s">
        <v>11</v>
      </c>
      <c r="R7" s="23" t="s">
        <v>16</v>
      </c>
      <c r="S7" s="26" t="s">
        <v>12</v>
      </c>
      <c r="T7" s="26" t="s">
        <v>17</v>
      </c>
      <c r="U7" s="26" t="s">
        <v>19</v>
      </c>
      <c r="V7" s="26" t="s">
        <v>20</v>
      </c>
      <c r="W7" s="26" t="s">
        <v>8</v>
      </c>
      <c r="X7" s="26" t="s">
        <v>18</v>
      </c>
    </row>
    <row r="8" spans="1:24" s="3" customFormat="1" ht="15.75" customHeight="1" x14ac:dyDescent="0.4">
      <c r="A8" s="31" t="s">
        <v>27</v>
      </c>
      <c r="B8" s="36" t="s">
        <v>28</v>
      </c>
      <c r="C8" s="39"/>
      <c r="D8" s="34"/>
      <c r="E8" s="34"/>
      <c r="F8" s="34"/>
      <c r="G8" s="34"/>
      <c r="H8" s="45"/>
      <c r="I8" s="34"/>
      <c r="J8" s="48"/>
      <c r="K8" s="34"/>
      <c r="L8" s="34"/>
      <c r="M8" s="51"/>
      <c r="N8" s="34"/>
      <c r="O8" s="34"/>
      <c r="P8" s="34"/>
      <c r="Q8" s="24"/>
      <c r="R8" s="24"/>
      <c r="S8" s="27"/>
      <c r="T8" s="27"/>
      <c r="U8" s="27"/>
      <c r="V8" s="27"/>
      <c r="W8" s="27"/>
      <c r="X8" s="27"/>
    </row>
    <row r="9" spans="1:24" s="4" customFormat="1" ht="25.5" customHeight="1" thickBot="1" x14ac:dyDescent="0.35">
      <c r="A9" s="32"/>
      <c r="B9" s="37"/>
      <c r="C9" s="40"/>
      <c r="D9" s="35"/>
      <c r="E9" s="35"/>
      <c r="F9" s="35"/>
      <c r="G9" s="35"/>
      <c r="H9" s="46"/>
      <c r="I9" s="35"/>
      <c r="J9" s="49"/>
      <c r="K9" s="35"/>
      <c r="L9" s="35"/>
      <c r="M9" s="52"/>
      <c r="N9" s="35"/>
      <c r="O9" s="42"/>
      <c r="P9" s="42"/>
      <c r="Q9" s="25"/>
      <c r="R9" s="25"/>
      <c r="S9" s="28"/>
      <c r="T9" s="28"/>
      <c r="U9" s="28"/>
      <c r="V9" s="28"/>
      <c r="W9" s="28"/>
      <c r="X9" s="28"/>
    </row>
    <row r="10" spans="1:24" ht="36.6" customHeight="1" thickBot="1" x14ac:dyDescent="0.25">
      <c r="A10" s="5" t="s">
        <v>32</v>
      </c>
      <c r="B10" s="8" t="s">
        <v>33</v>
      </c>
      <c r="C10" s="6">
        <v>107894193</v>
      </c>
      <c r="D10" s="6">
        <v>32915411.91</v>
      </c>
      <c r="E10" s="6">
        <v>0</v>
      </c>
      <c r="F10" s="6">
        <v>0</v>
      </c>
      <c r="G10" s="6">
        <v>0</v>
      </c>
      <c r="H10" s="43">
        <v>140809604.91</v>
      </c>
      <c r="I10" s="53">
        <f>+H10-W18</f>
        <v>121253795.91</v>
      </c>
      <c r="J10" s="54" t="s">
        <v>270</v>
      </c>
      <c r="K10" s="6">
        <v>0</v>
      </c>
      <c r="L10" s="6">
        <v>0</v>
      </c>
      <c r="N10" s="6">
        <v>0</v>
      </c>
      <c r="O10" s="6">
        <v>119180254.34</v>
      </c>
      <c r="P10" s="6">
        <v>84.639293190386695</v>
      </c>
      <c r="Q10" s="7">
        <v>119180254.34</v>
      </c>
      <c r="R10" s="7">
        <v>84.639293190386695</v>
      </c>
      <c r="S10" s="7">
        <v>0</v>
      </c>
      <c r="T10" s="7">
        <v>0</v>
      </c>
      <c r="U10" s="6">
        <v>0</v>
      </c>
      <c r="V10" s="6">
        <v>0</v>
      </c>
      <c r="W10" s="6">
        <v>21629350.57</v>
      </c>
      <c r="X10" s="6">
        <v>15.360706809613298</v>
      </c>
    </row>
    <row r="11" spans="1:24" x14ac:dyDescent="0.2">
      <c r="A11" s="5"/>
    </row>
    <row r="12" spans="1:24" x14ac:dyDescent="0.2">
      <c r="A12" s="5"/>
    </row>
    <row r="13" spans="1:24" x14ac:dyDescent="0.2">
      <c r="A13" s="5" t="s">
        <v>34</v>
      </c>
      <c r="B13" s="8" t="s">
        <v>35</v>
      </c>
      <c r="C13" s="6">
        <v>107894193</v>
      </c>
      <c r="D13" s="6">
        <v>32915411.91</v>
      </c>
      <c r="E13" s="6">
        <v>0</v>
      </c>
      <c r="F13" s="6">
        <v>0</v>
      </c>
      <c r="G13" s="6">
        <v>0</v>
      </c>
      <c r="H13" s="43">
        <v>140809604.91</v>
      </c>
      <c r="I13" s="6">
        <v>0</v>
      </c>
      <c r="K13" s="6">
        <v>0</v>
      </c>
      <c r="L13" s="6">
        <v>0</v>
      </c>
      <c r="N13" s="6">
        <v>0</v>
      </c>
      <c r="O13" s="6">
        <v>119180254.34</v>
      </c>
      <c r="P13" s="6">
        <v>84.639293190386695</v>
      </c>
      <c r="Q13" s="6">
        <v>119180254.34</v>
      </c>
      <c r="R13" s="6">
        <v>84.639293190386695</v>
      </c>
      <c r="S13" s="6">
        <v>0</v>
      </c>
      <c r="T13" s="6">
        <v>0</v>
      </c>
      <c r="U13" s="6">
        <v>0</v>
      </c>
      <c r="V13" s="6">
        <v>0</v>
      </c>
      <c r="W13" s="6">
        <v>21629350.57</v>
      </c>
      <c r="X13" s="6">
        <v>15.360706809613298</v>
      </c>
    </row>
    <row r="14" spans="1:24" x14ac:dyDescent="0.2">
      <c r="A14" s="5"/>
    </row>
    <row r="15" spans="1:24" x14ac:dyDescent="0.2">
      <c r="A15" s="5" t="s">
        <v>36</v>
      </c>
      <c r="B15" s="8" t="s">
        <v>37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43">
        <v>0</v>
      </c>
      <c r="I15" s="6">
        <v>0</v>
      </c>
      <c r="K15" s="6">
        <v>0</v>
      </c>
      <c r="L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</row>
    <row r="16" spans="1:24" x14ac:dyDescent="0.2">
      <c r="A16" s="5" t="s">
        <v>38</v>
      </c>
      <c r="B16" s="8" t="s">
        <v>37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43">
        <v>0</v>
      </c>
      <c r="I16" s="6">
        <v>0</v>
      </c>
      <c r="K16" s="6">
        <v>0</v>
      </c>
      <c r="L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</row>
    <row r="17" spans="1:24" x14ac:dyDescent="0.2">
      <c r="A17" s="5" t="s">
        <v>39</v>
      </c>
      <c r="B17" s="8" t="s">
        <v>37</v>
      </c>
      <c r="C17" s="6">
        <v>8800000</v>
      </c>
      <c r="D17" s="6">
        <v>0</v>
      </c>
      <c r="E17" s="6">
        <v>0</v>
      </c>
      <c r="F17" s="6">
        <v>0</v>
      </c>
      <c r="G17" s="6">
        <v>0</v>
      </c>
      <c r="H17" s="43">
        <v>8800000</v>
      </c>
      <c r="I17" s="6">
        <v>0</v>
      </c>
      <c r="K17" s="6">
        <v>0</v>
      </c>
      <c r="L17" s="6">
        <v>0</v>
      </c>
      <c r="N17" s="6">
        <v>0</v>
      </c>
      <c r="O17" s="6">
        <v>6960000</v>
      </c>
      <c r="P17" s="6">
        <v>79.090909090909093</v>
      </c>
      <c r="Q17" s="6">
        <v>6960000</v>
      </c>
      <c r="R17" s="6">
        <v>79.090909090909093</v>
      </c>
      <c r="S17" s="6">
        <v>0</v>
      </c>
      <c r="T17" s="6">
        <v>0</v>
      </c>
      <c r="U17" s="6">
        <v>0</v>
      </c>
      <c r="V17" s="6">
        <v>0</v>
      </c>
      <c r="W17" s="6">
        <v>1840000</v>
      </c>
      <c r="X17" s="6">
        <v>20.909090909090899</v>
      </c>
    </row>
    <row r="18" spans="1:24" x14ac:dyDescent="0.2">
      <c r="A18" s="5" t="s">
        <v>40</v>
      </c>
      <c r="B18" s="8" t="s">
        <v>41</v>
      </c>
      <c r="C18" s="6">
        <v>98254193</v>
      </c>
      <c r="D18" s="6">
        <v>0</v>
      </c>
      <c r="E18" s="6">
        <v>0</v>
      </c>
      <c r="F18" s="6">
        <v>0</v>
      </c>
      <c r="G18" s="6">
        <v>0</v>
      </c>
      <c r="H18" s="43">
        <v>98254193</v>
      </c>
      <c r="I18" s="6">
        <v>0</v>
      </c>
      <c r="K18" s="6">
        <v>0</v>
      </c>
      <c r="L18" s="6">
        <v>0</v>
      </c>
      <c r="N18" s="6">
        <v>0</v>
      </c>
      <c r="O18" s="6">
        <v>78698384</v>
      </c>
      <c r="P18" s="6">
        <v>80.096718111561898</v>
      </c>
      <c r="Q18" s="6">
        <v>78698384</v>
      </c>
      <c r="R18" s="6">
        <v>80.096718111561898</v>
      </c>
      <c r="S18" s="6">
        <v>0</v>
      </c>
      <c r="T18" s="6">
        <v>0</v>
      </c>
      <c r="U18" s="6">
        <v>0</v>
      </c>
      <c r="V18" s="6">
        <v>0</v>
      </c>
      <c r="W18" s="6">
        <v>19555809</v>
      </c>
      <c r="X18" s="6">
        <v>19.903281888438102</v>
      </c>
    </row>
    <row r="19" spans="1:24" x14ac:dyDescent="0.2">
      <c r="A19" s="5" t="s">
        <v>42</v>
      </c>
      <c r="B19" s="8" t="s">
        <v>43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43">
        <v>0</v>
      </c>
      <c r="I19" s="6">
        <v>0</v>
      </c>
      <c r="K19" s="6">
        <v>0</v>
      </c>
      <c r="L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</row>
    <row r="20" spans="1:24" x14ac:dyDescent="0.2">
      <c r="A20" s="5" t="s">
        <v>44</v>
      </c>
      <c r="B20" s="8" t="s">
        <v>45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43">
        <v>0</v>
      </c>
      <c r="I20" s="6">
        <v>0</v>
      </c>
      <c r="K20" s="6">
        <v>0</v>
      </c>
      <c r="L20" s="6">
        <v>0</v>
      </c>
      <c r="N20" s="6">
        <v>0</v>
      </c>
      <c r="O20" s="6">
        <v>0.1</v>
      </c>
      <c r="P20" s="6">
        <v>0</v>
      </c>
      <c r="Q20" s="6">
        <v>0.1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-0.1</v>
      </c>
      <c r="X20" s="6">
        <v>0</v>
      </c>
    </row>
    <row r="21" spans="1:24" x14ac:dyDescent="0.2">
      <c r="A21" s="5" t="s">
        <v>46</v>
      </c>
      <c r="B21" s="8" t="s">
        <v>45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43">
        <v>0</v>
      </c>
      <c r="I21" s="6">
        <v>0</v>
      </c>
      <c r="K21" s="6">
        <v>0</v>
      </c>
      <c r="L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</row>
    <row r="22" spans="1:24" x14ac:dyDescent="0.2">
      <c r="A22" s="5" t="s">
        <v>47</v>
      </c>
      <c r="B22" s="8" t="s">
        <v>45</v>
      </c>
      <c r="C22" s="6">
        <v>840000</v>
      </c>
      <c r="D22" s="6">
        <v>0</v>
      </c>
      <c r="E22" s="6">
        <v>0</v>
      </c>
      <c r="F22" s="6">
        <v>0</v>
      </c>
      <c r="G22" s="6">
        <v>0</v>
      </c>
      <c r="H22" s="43">
        <v>840000</v>
      </c>
      <c r="I22" s="6">
        <v>0</v>
      </c>
      <c r="K22" s="6">
        <v>0</v>
      </c>
      <c r="L22" s="6">
        <v>0</v>
      </c>
      <c r="N22" s="6">
        <v>0</v>
      </c>
      <c r="O22" s="6">
        <v>606458.32999999996</v>
      </c>
      <c r="P22" s="6">
        <v>72.197420238095191</v>
      </c>
      <c r="Q22" s="6">
        <v>606458.32999999996</v>
      </c>
      <c r="R22" s="6">
        <v>72.197420238095191</v>
      </c>
      <c r="S22" s="6">
        <v>0</v>
      </c>
      <c r="T22" s="6">
        <v>0</v>
      </c>
      <c r="U22" s="6">
        <v>0</v>
      </c>
      <c r="V22" s="6">
        <v>0</v>
      </c>
      <c r="W22" s="6">
        <v>233541.67</v>
      </c>
      <c r="X22" s="6">
        <v>27.802579761904799</v>
      </c>
    </row>
    <row r="23" spans="1:24" x14ac:dyDescent="0.2">
      <c r="A23" s="5" t="s">
        <v>48</v>
      </c>
      <c r="B23" s="8" t="s">
        <v>49</v>
      </c>
      <c r="C23" s="6">
        <v>0</v>
      </c>
      <c r="D23" s="6">
        <v>2310867.4700000002</v>
      </c>
      <c r="E23" s="6">
        <v>0</v>
      </c>
      <c r="F23" s="6">
        <v>0</v>
      </c>
      <c r="G23" s="6">
        <v>0</v>
      </c>
      <c r="H23" s="43">
        <v>2310867.4700000002</v>
      </c>
      <c r="I23" s="6">
        <v>0</v>
      </c>
      <c r="K23" s="6">
        <v>0</v>
      </c>
      <c r="L23" s="6">
        <v>0</v>
      </c>
      <c r="N23" s="6">
        <v>0</v>
      </c>
      <c r="O23" s="6">
        <v>2310867.4700000002</v>
      </c>
      <c r="P23" s="6">
        <v>100</v>
      </c>
      <c r="Q23" s="6">
        <v>2310867.4700000002</v>
      </c>
      <c r="R23" s="6">
        <v>100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</row>
    <row r="24" spans="1:24" x14ac:dyDescent="0.2">
      <c r="A24" s="5" t="s">
        <v>50</v>
      </c>
      <c r="B24" s="8" t="s">
        <v>49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43">
        <v>0</v>
      </c>
      <c r="I24" s="6">
        <v>0</v>
      </c>
      <c r="K24" s="6">
        <v>0</v>
      </c>
      <c r="L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</row>
    <row r="25" spans="1:24" x14ac:dyDescent="0.2">
      <c r="A25" s="5" t="s">
        <v>51</v>
      </c>
      <c r="B25" s="8" t="s">
        <v>52</v>
      </c>
      <c r="C25" s="6">
        <v>0</v>
      </c>
      <c r="D25" s="6">
        <v>30604544.440000001</v>
      </c>
      <c r="E25" s="6">
        <v>0</v>
      </c>
      <c r="F25" s="6">
        <v>0</v>
      </c>
      <c r="G25" s="6">
        <v>0</v>
      </c>
      <c r="H25" s="43">
        <v>30604544.440000001</v>
      </c>
      <c r="I25" s="6">
        <v>0</v>
      </c>
      <c r="K25" s="6">
        <v>0</v>
      </c>
      <c r="L25" s="6">
        <v>0</v>
      </c>
      <c r="N25" s="6">
        <v>0</v>
      </c>
      <c r="O25" s="6">
        <v>30604544.440000001</v>
      </c>
      <c r="P25" s="6">
        <v>100</v>
      </c>
      <c r="Q25" s="6">
        <v>30604544.440000001</v>
      </c>
      <c r="R25" s="6">
        <v>100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</row>
    <row r="26" spans="1:24" x14ac:dyDescent="0.2">
      <c r="A26" s="5" t="s">
        <v>53</v>
      </c>
      <c r="B26" s="8" t="s">
        <v>52</v>
      </c>
      <c r="C26" s="6">
        <v>0</v>
      </c>
      <c r="D26" s="6">
        <v>0</v>
      </c>
      <c r="E26" s="19">
        <v>0</v>
      </c>
      <c r="F26" s="19">
        <v>0</v>
      </c>
      <c r="G26" s="19">
        <v>0</v>
      </c>
      <c r="H26" s="22">
        <v>0</v>
      </c>
      <c r="I26" s="19">
        <v>0</v>
      </c>
      <c r="J26" s="19"/>
      <c r="K26" s="19">
        <v>0</v>
      </c>
      <c r="L26" s="19">
        <v>0</v>
      </c>
      <c r="M26" s="19"/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</row>
    <row r="27" spans="1:24" ht="25.5" x14ac:dyDescent="0.2">
      <c r="A27" s="1"/>
      <c r="E27" s="19"/>
      <c r="F27" s="19"/>
      <c r="G27" s="19"/>
      <c r="H27" s="22"/>
      <c r="I27" s="15">
        <f>+I28/I10</f>
        <v>0.96237910841664798</v>
      </c>
      <c r="J27" s="16" t="s">
        <v>267</v>
      </c>
      <c r="K27" s="19"/>
      <c r="L27" s="19"/>
      <c r="M27" s="19"/>
      <c r="N27" s="19"/>
      <c r="O27" s="19"/>
      <c r="P27" s="19"/>
      <c r="Q27" s="19"/>
      <c r="R27" s="19"/>
    </row>
    <row r="28" spans="1:24" x14ac:dyDescent="0.2">
      <c r="A28" s="5" t="s">
        <v>32</v>
      </c>
      <c r="B28" s="8" t="s">
        <v>54</v>
      </c>
      <c r="C28" s="6">
        <v>107894193</v>
      </c>
      <c r="D28" s="6">
        <v>32915411.91</v>
      </c>
      <c r="E28" s="19">
        <v>0</v>
      </c>
      <c r="F28" s="19">
        <v>23298000</v>
      </c>
      <c r="G28" s="19">
        <v>23298000</v>
      </c>
      <c r="H28" s="22">
        <v>140809604.91</v>
      </c>
      <c r="I28" s="14">
        <v>116692120</v>
      </c>
      <c r="J28" s="14" t="s">
        <v>268</v>
      </c>
      <c r="K28" s="19">
        <v>82.872272864187792</v>
      </c>
      <c r="L28" s="19">
        <v>64635553</v>
      </c>
      <c r="M28" s="19"/>
      <c r="N28" s="19">
        <v>45.902801191234396</v>
      </c>
      <c r="O28" s="19">
        <v>44738753</v>
      </c>
      <c r="P28" s="19">
        <v>31.772515112584298</v>
      </c>
      <c r="Q28" s="19">
        <v>44738753</v>
      </c>
      <c r="R28" s="19">
        <v>31.772515112584298</v>
      </c>
      <c r="S28" s="6">
        <v>0</v>
      </c>
      <c r="T28" s="6">
        <v>0</v>
      </c>
      <c r="U28" s="6">
        <v>0</v>
      </c>
      <c r="V28" s="6">
        <v>0</v>
      </c>
      <c r="W28" s="6">
        <v>24117484.91</v>
      </c>
      <c r="X28" s="6">
        <v>17.127727135812201</v>
      </c>
    </row>
    <row r="29" spans="1:24" x14ac:dyDescent="0.2">
      <c r="A29" s="1"/>
      <c r="E29" s="19"/>
      <c r="F29" s="19"/>
      <c r="G29" s="19"/>
      <c r="H29" s="22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24" ht="38.25" x14ac:dyDescent="0.2">
      <c r="A30" s="1"/>
      <c r="E30" s="19"/>
      <c r="F30" s="19"/>
      <c r="G30" s="19"/>
      <c r="H30" s="22"/>
      <c r="I30" s="19">
        <f>+I28-Q10</f>
        <v>-2488134.3400000036</v>
      </c>
      <c r="J30" s="19"/>
      <c r="K30" s="19"/>
      <c r="L30" s="19"/>
      <c r="M30" s="16" t="s">
        <v>269</v>
      </c>
      <c r="N30" s="19"/>
      <c r="O30" s="19"/>
      <c r="P30" s="19"/>
      <c r="Q30" s="19"/>
      <c r="R30" s="19"/>
    </row>
    <row r="31" spans="1:24" x14ac:dyDescent="0.2">
      <c r="A31" s="5" t="s">
        <v>34</v>
      </c>
      <c r="B31" s="8" t="s">
        <v>55</v>
      </c>
      <c r="C31" s="6">
        <v>107894193</v>
      </c>
      <c r="D31" s="6">
        <v>32915411.91</v>
      </c>
      <c r="E31" s="19">
        <v>0</v>
      </c>
      <c r="F31" s="19">
        <v>23298000</v>
      </c>
      <c r="G31" s="19">
        <v>23298000</v>
      </c>
      <c r="H31" s="22">
        <v>140809604.91</v>
      </c>
      <c r="I31" s="19">
        <v>116692120</v>
      </c>
      <c r="J31" s="22"/>
      <c r="K31" s="22">
        <v>82.872272864187792</v>
      </c>
      <c r="L31" s="22">
        <v>64635553</v>
      </c>
      <c r="M31" s="47">
        <f>+M33+M35+M37+M38+M39+M41+M43+M44+M46+M47+M48+M49+M50+M51+M52+M53+M56+M58+M60+M61+M64+M65+M66+M68+M69+M73+M74+M75+M77+M79+M80+M82+M83+M84+M88+M86+M95+M99+M102+M103+M104+M134</f>
        <v>8870407</v>
      </c>
      <c r="N31" s="19">
        <v>45.902801191234396</v>
      </c>
      <c r="O31" s="19">
        <v>44738753</v>
      </c>
      <c r="P31" s="19">
        <v>31.772515112584298</v>
      </c>
      <c r="Q31" s="19">
        <v>44738753</v>
      </c>
      <c r="R31" s="19">
        <v>31.772515112584298</v>
      </c>
      <c r="S31" s="6">
        <v>0</v>
      </c>
      <c r="T31" s="6">
        <v>0</v>
      </c>
      <c r="U31" s="6">
        <v>0</v>
      </c>
      <c r="V31" s="6">
        <v>0</v>
      </c>
      <c r="W31" s="6">
        <v>24117484.91</v>
      </c>
      <c r="X31" s="6">
        <v>17.127727135812201</v>
      </c>
    </row>
    <row r="32" spans="1:24" x14ac:dyDescent="0.2">
      <c r="A32" s="1"/>
      <c r="E32" s="19"/>
      <c r="F32" s="19"/>
      <c r="G32" s="19"/>
      <c r="H32" s="22"/>
      <c r="I32" s="19"/>
      <c r="J32" s="22"/>
      <c r="K32" s="22"/>
      <c r="L32" s="22"/>
      <c r="M32" s="22"/>
      <c r="N32" s="19"/>
      <c r="O32" s="19"/>
      <c r="P32" s="19"/>
      <c r="Q32" s="19"/>
      <c r="R32" s="19"/>
    </row>
    <row r="33" spans="1:24" x14ac:dyDescent="0.2">
      <c r="A33" s="55" t="s">
        <v>56</v>
      </c>
      <c r="B33" s="56" t="s">
        <v>57</v>
      </c>
      <c r="C33" s="19">
        <v>18000000</v>
      </c>
      <c r="D33" s="19">
        <v>0</v>
      </c>
      <c r="E33" s="19">
        <v>0</v>
      </c>
      <c r="F33" s="19">
        <v>3500000</v>
      </c>
      <c r="G33" s="19">
        <v>0</v>
      </c>
      <c r="H33" s="22">
        <v>21500000</v>
      </c>
      <c r="I33" s="19">
        <v>19775950</v>
      </c>
      <c r="J33" s="22">
        <f>+H33-I33</f>
        <v>1724050</v>
      </c>
      <c r="K33" s="22">
        <v>91.981162790697695</v>
      </c>
      <c r="L33" s="22">
        <v>14795950</v>
      </c>
      <c r="M33" s="22">
        <f>+I33-L33</f>
        <v>4980000</v>
      </c>
      <c r="N33" s="19">
        <v>68.818372093023299</v>
      </c>
      <c r="O33" s="19">
        <v>11220000</v>
      </c>
      <c r="P33" s="19">
        <v>52.1860465116279</v>
      </c>
      <c r="Q33" s="19">
        <v>11220000</v>
      </c>
      <c r="R33" s="19">
        <v>52.1860465116279</v>
      </c>
      <c r="S33" s="6">
        <v>0</v>
      </c>
      <c r="T33" s="6">
        <v>0</v>
      </c>
      <c r="U33" s="6">
        <v>0</v>
      </c>
      <c r="V33" s="6">
        <v>0</v>
      </c>
      <c r="W33" s="6">
        <v>1724050</v>
      </c>
      <c r="X33" s="6">
        <v>8.0188372093023297</v>
      </c>
    </row>
    <row r="34" spans="1:24" x14ac:dyDescent="0.2">
      <c r="A34" s="55" t="s">
        <v>58</v>
      </c>
      <c r="B34" s="56" t="s">
        <v>59</v>
      </c>
      <c r="C34" s="19">
        <v>150000</v>
      </c>
      <c r="D34" s="19">
        <v>0</v>
      </c>
      <c r="E34" s="19">
        <v>0</v>
      </c>
      <c r="F34" s="19">
        <v>0</v>
      </c>
      <c r="G34" s="19">
        <v>0</v>
      </c>
      <c r="H34" s="22">
        <v>150000</v>
      </c>
      <c r="I34" s="19">
        <v>149497</v>
      </c>
      <c r="J34" s="22">
        <f t="shared" ref="J34:J97" si="0">+H34-I34</f>
        <v>503</v>
      </c>
      <c r="K34" s="22">
        <v>99.664666666666704</v>
      </c>
      <c r="L34" s="22">
        <v>149497</v>
      </c>
      <c r="M34" s="22">
        <f t="shared" ref="M34:M97" si="1">+I34-L34</f>
        <v>0</v>
      </c>
      <c r="N34" s="19">
        <v>99.664666666666704</v>
      </c>
      <c r="O34" s="19">
        <v>149497</v>
      </c>
      <c r="P34" s="19">
        <v>99.664666666666704</v>
      </c>
      <c r="Q34" s="19">
        <v>149497</v>
      </c>
      <c r="R34" s="19">
        <v>99.664666666666704</v>
      </c>
      <c r="S34" s="6">
        <v>0</v>
      </c>
      <c r="T34" s="6">
        <v>0</v>
      </c>
      <c r="U34" s="6">
        <v>0</v>
      </c>
      <c r="V34" s="6">
        <v>0</v>
      </c>
      <c r="W34" s="6">
        <v>503</v>
      </c>
      <c r="X34" s="6">
        <v>0.33533333333333298</v>
      </c>
    </row>
    <row r="35" spans="1:24" x14ac:dyDescent="0.2">
      <c r="A35" s="55" t="s">
        <v>60</v>
      </c>
      <c r="B35" s="56" t="s">
        <v>61</v>
      </c>
      <c r="C35" s="19">
        <v>195000</v>
      </c>
      <c r="D35" s="19">
        <v>0</v>
      </c>
      <c r="E35" s="19">
        <v>0</v>
      </c>
      <c r="F35" s="19">
        <v>130000</v>
      </c>
      <c r="G35" s="19">
        <v>0</v>
      </c>
      <c r="H35" s="22">
        <v>325000</v>
      </c>
      <c r="I35" s="19">
        <v>309196</v>
      </c>
      <c r="J35" s="22">
        <f t="shared" si="0"/>
        <v>15804</v>
      </c>
      <c r="K35" s="22">
        <v>95.137230769230811</v>
      </c>
      <c r="L35" s="22">
        <v>307692</v>
      </c>
      <c r="M35" s="22">
        <f t="shared" si="1"/>
        <v>1504</v>
      </c>
      <c r="N35" s="19">
        <v>94.6744615384615</v>
      </c>
      <c r="O35" s="19">
        <v>307692</v>
      </c>
      <c r="P35" s="19">
        <v>94.6744615384615</v>
      </c>
      <c r="Q35" s="19">
        <v>307692</v>
      </c>
      <c r="R35" s="19">
        <v>94.6744615384615</v>
      </c>
      <c r="S35" s="6">
        <v>0</v>
      </c>
      <c r="T35" s="6">
        <v>0</v>
      </c>
      <c r="U35" s="6">
        <v>0</v>
      </c>
      <c r="V35" s="6">
        <v>0</v>
      </c>
      <c r="W35" s="6">
        <v>15804</v>
      </c>
      <c r="X35" s="6">
        <v>4.8627692307692305</v>
      </c>
    </row>
    <row r="36" spans="1:24" s="18" customFormat="1" x14ac:dyDescent="0.2">
      <c r="A36" s="55" t="s">
        <v>62</v>
      </c>
      <c r="B36" s="56" t="s">
        <v>63</v>
      </c>
      <c r="C36" s="19">
        <v>400000</v>
      </c>
      <c r="D36" s="19">
        <v>0</v>
      </c>
      <c r="E36" s="19">
        <v>0</v>
      </c>
      <c r="F36" s="19">
        <v>0</v>
      </c>
      <c r="G36" s="19">
        <v>400000</v>
      </c>
      <c r="H36" s="22">
        <v>0</v>
      </c>
      <c r="I36" s="19">
        <v>0</v>
      </c>
      <c r="J36" s="22">
        <f t="shared" si="0"/>
        <v>0</v>
      </c>
      <c r="K36" s="22">
        <v>0</v>
      </c>
      <c r="L36" s="22">
        <v>0</v>
      </c>
      <c r="M36" s="22">
        <f t="shared" si="1"/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</row>
    <row r="37" spans="1:24" x14ac:dyDescent="0.2">
      <c r="A37" s="55" t="s">
        <v>64</v>
      </c>
      <c r="B37" s="56" t="s">
        <v>65</v>
      </c>
      <c r="C37" s="19">
        <v>60000</v>
      </c>
      <c r="D37" s="19">
        <v>0</v>
      </c>
      <c r="E37" s="19">
        <v>0</v>
      </c>
      <c r="F37" s="19">
        <v>0</v>
      </c>
      <c r="G37" s="19">
        <v>0</v>
      </c>
      <c r="H37" s="22">
        <v>60000</v>
      </c>
      <c r="I37" s="19">
        <v>43911</v>
      </c>
      <c r="J37" s="22">
        <f t="shared" si="0"/>
        <v>16089</v>
      </c>
      <c r="K37" s="22">
        <v>73.185000000000002</v>
      </c>
      <c r="L37" s="22">
        <v>28698</v>
      </c>
      <c r="M37" s="22">
        <f t="shared" si="1"/>
        <v>15213</v>
      </c>
      <c r="N37" s="19">
        <v>47.83</v>
      </c>
      <c r="O37" s="19">
        <v>28698</v>
      </c>
      <c r="P37" s="19">
        <v>47.83</v>
      </c>
      <c r="Q37" s="19">
        <v>28698</v>
      </c>
      <c r="R37" s="19">
        <v>47.83</v>
      </c>
      <c r="S37" s="6">
        <v>0</v>
      </c>
      <c r="T37" s="6">
        <v>0</v>
      </c>
      <c r="U37" s="6">
        <v>0</v>
      </c>
      <c r="V37" s="6">
        <v>0</v>
      </c>
      <c r="W37" s="6">
        <v>16089</v>
      </c>
      <c r="X37" s="6">
        <v>26.815000000000001</v>
      </c>
    </row>
    <row r="38" spans="1:24" x14ac:dyDescent="0.2">
      <c r="A38" s="55" t="s">
        <v>66</v>
      </c>
      <c r="B38" s="56" t="s">
        <v>67</v>
      </c>
      <c r="C38" s="19">
        <v>120000</v>
      </c>
      <c r="D38" s="19">
        <v>0</v>
      </c>
      <c r="E38" s="19">
        <v>0</v>
      </c>
      <c r="F38" s="19">
        <v>0</v>
      </c>
      <c r="G38" s="19">
        <v>0</v>
      </c>
      <c r="H38" s="22">
        <v>120000</v>
      </c>
      <c r="I38" s="19">
        <v>117096</v>
      </c>
      <c r="J38" s="22">
        <f t="shared" si="0"/>
        <v>2904</v>
      </c>
      <c r="K38" s="22">
        <v>97.58</v>
      </c>
      <c r="L38" s="22">
        <v>64144</v>
      </c>
      <c r="M38" s="22">
        <f t="shared" si="1"/>
        <v>52952</v>
      </c>
      <c r="N38" s="19">
        <v>53.453333333333305</v>
      </c>
      <c r="O38" s="19">
        <v>64144</v>
      </c>
      <c r="P38" s="19">
        <v>53.453333333333305</v>
      </c>
      <c r="Q38" s="19">
        <v>64144</v>
      </c>
      <c r="R38" s="19">
        <v>53.453333333333305</v>
      </c>
      <c r="S38" s="6">
        <v>0</v>
      </c>
      <c r="T38" s="6">
        <v>0</v>
      </c>
      <c r="U38" s="6">
        <v>0</v>
      </c>
      <c r="V38" s="6">
        <v>0</v>
      </c>
      <c r="W38" s="6">
        <v>2904</v>
      </c>
      <c r="X38" s="6">
        <v>2.42</v>
      </c>
    </row>
    <row r="39" spans="1:24" x14ac:dyDescent="0.2">
      <c r="A39" s="55" t="s">
        <v>68</v>
      </c>
      <c r="B39" s="56" t="s">
        <v>69</v>
      </c>
      <c r="C39" s="19">
        <v>250000</v>
      </c>
      <c r="D39" s="19">
        <v>0</v>
      </c>
      <c r="E39" s="19">
        <v>0</v>
      </c>
      <c r="F39" s="19">
        <v>0</v>
      </c>
      <c r="G39" s="19">
        <v>0</v>
      </c>
      <c r="H39" s="22">
        <v>250000</v>
      </c>
      <c r="I39" s="19">
        <v>243941</v>
      </c>
      <c r="J39" s="22">
        <f t="shared" si="0"/>
        <v>6059</v>
      </c>
      <c r="K39" s="22">
        <v>97.576400000000007</v>
      </c>
      <c r="L39" s="22">
        <v>90112</v>
      </c>
      <c r="M39" s="22">
        <f t="shared" si="1"/>
        <v>153829</v>
      </c>
      <c r="N39" s="19">
        <v>36.044800000000002</v>
      </c>
      <c r="O39" s="19">
        <v>90112</v>
      </c>
      <c r="P39" s="19">
        <v>36.044800000000002</v>
      </c>
      <c r="Q39" s="19">
        <v>90112</v>
      </c>
      <c r="R39" s="19">
        <v>36.044800000000002</v>
      </c>
      <c r="S39" s="6">
        <v>0</v>
      </c>
      <c r="T39" s="6">
        <v>0</v>
      </c>
      <c r="U39" s="6">
        <v>0</v>
      </c>
      <c r="V39" s="6">
        <v>0</v>
      </c>
      <c r="W39" s="6">
        <v>6059</v>
      </c>
      <c r="X39" s="6">
        <v>2.4236</v>
      </c>
    </row>
    <row r="40" spans="1:24" s="18" customFormat="1" x14ac:dyDescent="0.2">
      <c r="A40" s="55" t="s">
        <v>70</v>
      </c>
      <c r="B40" s="56" t="s">
        <v>71</v>
      </c>
      <c r="C40" s="19">
        <v>550000</v>
      </c>
      <c r="D40" s="19">
        <v>0</v>
      </c>
      <c r="E40" s="19">
        <v>0</v>
      </c>
      <c r="F40" s="19">
        <v>0</v>
      </c>
      <c r="G40" s="19">
        <v>550000</v>
      </c>
      <c r="H40" s="22">
        <v>0</v>
      </c>
      <c r="I40" s="19">
        <v>0</v>
      </c>
      <c r="J40" s="22">
        <f t="shared" si="0"/>
        <v>0</v>
      </c>
      <c r="K40" s="22">
        <v>0</v>
      </c>
      <c r="L40" s="22">
        <v>0</v>
      </c>
      <c r="M40" s="22">
        <f t="shared" si="1"/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</row>
    <row r="41" spans="1:24" x14ac:dyDescent="0.2">
      <c r="A41" s="55" t="s">
        <v>72</v>
      </c>
      <c r="B41" s="56" t="s">
        <v>73</v>
      </c>
      <c r="C41" s="19">
        <v>54400</v>
      </c>
      <c r="D41" s="19">
        <v>0</v>
      </c>
      <c r="E41" s="19">
        <v>0</v>
      </c>
      <c r="F41" s="19">
        <v>0</v>
      </c>
      <c r="G41" s="19">
        <v>0</v>
      </c>
      <c r="H41" s="22">
        <v>54400</v>
      </c>
      <c r="I41" s="19">
        <v>52937</v>
      </c>
      <c r="J41" s="22">
        <f t="shared" si="0"/>
        <v>1463</v>
      </c>
      <c r="K41" s="22">
        <v>97.310661764705884</v>
      </c>
      <c r="L41" s="22">
        <v>33684</v>
      </c>
      <c r="M41" s="22">
        <f t="shared" si="1"/>
        <v>19253</v>
      </c>
      <c r="N41" s="19">
        <v>61.919117647058798</v>
      </c>
      <c r="O41" s="19">
        <v>33684</v>
      </c>
      <c r="P41" s="19">
        <v>61.919117647058798</v>
      </c>
      <c r="Q41" s="19">
        <v>33684</v>
      </c>
      <c r="R41" s="19">
        <v>61.919117647058798</v>
      </c>
      <c r="S41" s="6">
        <v>0</v>
      </c>
      <c r="T41" s="6">
        <v>0</v>
      </c>
      <c r="U41" s="6">
        <v>0</v>
      </c>
      <c r="V41" s="6">
        <v>0</v>
      </c>
      <c r="W41" s="6">
        <v>1463</v>
      </c>
      <c r="X41" s="6">
        <v>2.68933823529412</v>
      </c>
    </row>
    <row r="42" spans="1:24" s="18" customFormat="1" x14ac:dyDescent="0.2">
      <c r="A42" s="55" t="s">
        <v>74</v>
      </c>
      <c r="B42" s="56" t="s">
        <v>75</v>
      </c>
      <c r="C42" s="19">
        <v>1294000</v>
      </c>
      <c r="D42" s="19">
        <v>600000</v>
      </c>
      <c r="E42" s="19">
        <v>0</v>
      </c>
      <c r="F42" s="19">
        <v>915000</v>
      </c>
      <c r="G42" s="19">
        <v>0</v>
      </c>
      <c r="H42" s="22">
        <v>2809000</v>
      </c>
      <c r="I42" s="19">
        <v>2713945</v>
      </c>
      <c r="J42" s="22">
        <f t="shared" si="0"/>
        <v>95055</v>
      </c>
      <c r="K42" s="22">
        <v>96.616055535777889</v>
      </c>
      <c r="L42" s="22">
        <v>2294083</v>
      </c>
      <c r="M42" s="22">
        <f t="shared" si="1"/>
        <v>419862</v>
      </c>
      <c r="N42" s="19">
        <v>81.6690281238875</v>
      </c>
      <c r="O42" s="19">
        <v>2294083</v>
      </c>
      <c r="P42" s="19">
        <v>81.6690281238875</v>
      </c>
      <c r="Q42" s="19">
        <v>2294083</v>
      </c>
      <c r="R42" s="19">
        <v>81.6690281238875</v>
      </c>
      <c r="S42" s="17">
        <v>0</v>
      </c>
      <c r="T42" s="17">
        <v>0</v>
      </c>
      <c r="U42" s="17">
        <v>0</v>
      </c>
      <c r="V42" s="17">
        <v>0</v>
      </c>
      <c r="W42" s="17">
        <v>95055</v>
      </c>
      <c r="X42" s="17">
        <v>3.3839444642221399</v>
      </c>
    </row>
    <row r="43" spans="1:24" x14ac:dyDescent="0.2">
      <c r="A43" s="55" t="s">
        <v>76</v>
      </c>
      <c r="B43" s="56" t="s">
        <v>77</v>
      </c>
      <c r="C43" s="19">
        <v>210000</v>
      </c>
      <c r="D43" s="19">
        <v>0</v>
      </c>
      <c r="E43" s="19">
        <v>0</v>
      </c>
      <c r="F43" s="19">
        <v>0</v>
      </c>
      <c r="G43" s="19">
        <v>0</v>
      </c>
      <c r="H43" s="22">
        <v>210000</v>
      </c>
      <c r="I43" s="19">
        <v>195160</v>
      </c>
      <c r="J43" s="22">
        <f t="shared" si="0"/>
        <v>14840</v>
      </c>
      <c r="K43" s="22">
        <v>92.933333333333294</v>
      </c>
      <c r="L43" s="22">
        <v>134800</v>
      </c>
      <c r="M43" s="22">
        <f t="shared" si="1"/>
        <v>60360</v>
      </c>
      <c r="N43" s="19">
        <v>64.190476190476204</v>
      </c>
      <c r="O43" s="19">
        <v>134800</v>
      </c>
      <c r="P43" s="19">
        <v>64.190476190476204</v>
      </c>
      <c r="Q43" s="19">
        <v>134800</v>
      </c>
      <c r="R43" s="19">
        <v>64.190476190476204</v>
      </c>
      <c r="S43" s="6">
        <v>0</v>
      </c>
      <c r="T43" s="6">
        <v>0</v>
      </c>
      <c r="U43" s="6">
        <v>0</v>
      </c>
      <c r="V43" s="6">
        <v>0</v>
      </c>
      <c r="W43" s="6">
        <v>14840</v>
      </c>
      <c r="X43" s="6">
        <v>7.0666666666666691</v>
      </c>
    </row>
    <row r="44" spans="1:24" x14ac:dyDescent="0.2">
      <c r="A44" s="55" t="s">
        <v>78</v>
      </c>
      <c r="B44" s="56" t="s">
        <v>79</v>
      </c>
      <c r="C44" s="19">
        <v>350000</v>
      </c>
      <c r="D44" s="19">
        <v>0</v>
      </c>
      <c r="E44" s="19">
        <v>0</v>
      </c>
      <c r="F44" s="19">
        <v>0</v>
      </c>
      <c r="G44" s="19">
        <v>0</v>
      </c>
      <c r="H44" s="22">
        <v>350000</v>
      </c>
      <c r="I44" s="19">
        <v>341530</v>
      </c>
      <c r="J44" s="22">
        <f t="shared" si="0"/>
        <v>8470</v>
      </c>
      <c r="K44" s="22">
        <v>97.58</v>
      </c>
      <c r="L44" s="22">
        <v>169760</v>
      </c>
      <c r="M44" s="22">
        <f t="shared" si="1"/>
        <v>171770</v>
      </c>
      <c r="N44" s="19">
        <v>48.502857142857096</v>
      </c>
      <c r="O44" s="19">
        <v>169760</v>
      </c>
      <c r="P44" s="19">
        <v>48.502857142857096</v>
      </c>
      <c r="Q44" s="19">
        <v>169760</v>
      </c>
      <c r="R44" s="19">
        <v>48.502857142857096</v>
      </c>
      <c r="S44" s="6">
        <v>0</v>
      </c>
      <c r="T44" s="6">
        <v>0</v>
      </c>
      <c r="U44" s="6">
        <v>0</v>
      </c>
      <c r="V44" s="6">
        <v>0</v>
      </c>
      <c r="W44" s="6">
        <v>8470</v>
      </c>
      <c r="X44" s="6">
        <v>2.42</v>
      </c>
    </row>
    <row r="45" spans="1:24" s="18" customFormat="1" x14ac:dyDescent="0.2">
      <c r="A45" s="55" t="s">
        <v>80</v>
      </c>
      <c r="B45" s="56" t="s">
        <v>81</v>
      </c>
      <c r="C45" s="19">
        <v>260000</v>
      </c>
      <c r="D45" s="19">
        <v>0</v>
      </c>
      <c r="E45" s="19">
        <v>0</v>
      </c>
      <c r="F45" s="19">
        <v>0</v>
      </c>
      <c r="G45" s="19">
        <v>110000</v>
      </c>
      <c r="H45" s="22">
        <v>150000</v>
      </c>
      <c r="I45" s="19">
        <v>137222</v>
      </c>
      <c r="J45" s="22">
        <f t="shared" si="0"/>
        <v>12778</v>
      </c>
      <c r="K45" s="22">
        <v>91.481333333333296</v>
      </c>
      <c r="L45" s="22">
        <v>92055</v>
      </c>
      <c r="M45" s="22">
        <f t="shared" si="1"/>
        <v>45167</v>
      </c>
      <c r="N45" s="19">
        <v>61.370000000000005</v>
      </c>
      <c r="O45" s="19">
        <v>92055</v>
      </c>
      <c r="P45" s="19">
        <v>61.370000000000005</v>
      </c>
      <c r="Q45" s="19">
        <v>92055</v>
      </c>
      <c r="R45" s="19">
        <v>61.370000000000005</v>
      </c>
      <c r="S45" s="17">
        <v>0</v>
      </c>
      <c r="T45" s="17">
        <v>0</v>
      </c>
      <c r="U45" s="17">
        <v>0</v>
      </c>
      <c r="V45" s="17">
        <v>0</v>
      </c>
      <c r="W45" s="17">
        <v>12778</v>
      </c>
      <c r="X45" s="17">
        <v>8.5186666666666699</v>
      </c>
    </row>
    <row r="46" spans="1:24" x14ac:dyDescent="0.2">
      <c r="A46" s="55" t="s">
        <v>82</v>
      </c>
      <c r="B46" s="56" t="s">
        <v>83</v>
      </c>
      <c r="C46" s="19">
        <v>160000</v>
      </c>
      <c r="D46" s="19">
        <v>0</v>
      </c>
      <c r="E46" s="19">
        <v>0</v>
      </c>
      <c r="F46" s="19">
        <v>0</v>
      </c>
      <c r="G46" s="19">
        <v>0</v>
      </c>
      <c r="H46" s="22">
        <v>160000</v>
      </c>
      <c r="I46" s="19">
        <v>153689</v>
      </c>
      <c r="J46" s="22">
        <f t="shared" si="0"/>
        <v>6311</v>
      </c>
      <c r="K46" s="22">
        <v>96.055624999999992</v>
      </c>
      <c r="L46" s="22">
        <v>113724</v>
      </c>
      <c r="M46" s="22">
        <f t="shared" si="1"/>
        <v>39965</v>
      </c>
      <c r="N46" s="19">
        <v>71.077500000000001</v>
      </c>
      <c r="O46" s="19">
        <v>113724</v>
      </c>
      <c r="P46" s="19">
        <v>71.077500000000001</v>
      </c>
      <c r="Q46" s="19">
        <v>113724</v>
      </c>
      <c r="R46" s="19">
        <v>71.077500000000001</v>
      </c>
      <c r="S46" s="6">
        <v>0</v>
      </c>
      <c r="T46" s="6">
        <v>0</v>
      </c>
      <c r="U46" s="6">
        <v>0</v>
      </c>
      <c r="V46" s="6">
        <v>0</v>
      </c>
      <c r="W46" s="6">
        <v>6311</v>
      </c>
      <c r="X46" s="6">
        <v>3.944375</v>
      </c>
    </row>
    <row r="47" spans="1:24" x14ac:dyDescent="0.2">
      <c r="A47" s="55" t="s">
        <v>84</v>
      </c>
      <c r="B47" s="56" t="s">
        <v>85</v>
      </c>
      <c r="C47" s="19">
        <v>105000</v>
      </c>
      <c r="D47" s="19">
        <v>0</v>
      </c>
      <c r="E47" s="19">
        <v>0</v>
      </c>
      <c r="F47" s="19">
        <v>0</v>
      </c>
      <c r="G47" s="19">
        <v>0</v>
      </c>
      <c r="H47" s="22">
        <v>105000</v>
      </c>
      <c r="I47" s="19">
        <v>97580</v>
      </c>
      <c r="J47" s="22">
        <f t="shared" si="0"/>
        <v>7420</v>
      </c>
      <c r="K47" s="22">
        <v>92.933333333333294</v>
      </c>
      <c r="L47" s="22">
        <v>0</v>
      </c>
      <c r="M47" s="22">
        <f t="shared" si="1"/>
        <v>97580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6">
        <v>0</v>
      </c>
      <c r="T47" s="6">
        <v>0</v>
      </c>
      <c r="U47" s="6">
        <v>0</v>
      </c>
      <c r="V47" s="6">
        <v>0</v>
      </c>
      <c r="W47" s="6">
        <v>7420</v>
      </c>
      <c r="X47" s="6">
        <v>7.0666666666666691</v>
      </c>
    </row>
    <row r="48" spans="1:24" x14ac:dyDescent="0.2">
      <c r="A48" s="55" t="s">
        <v>86</v>
      </c>
      <c r="B48" s="56" t="s">
        <v>87</v>
      </c>
      <c r="C48" s="19">
        <v>560000</v>
      </c>
      <c r="D48" s="19">
        <v>0</v>
      </c>
      <c r="E48" s="19">
        <v>0</v>
      </c>
      <c r="F48" s="19">
        <v>0</v>
      </c>
      <c r="G48" s="19">
        <v>0</v>
      </c>
      <c r="H48" s="22">
        <v>560000</v>
      </c>
      <c r="I48" s="19">
        <v>548888</v>
      </c>
      <c r="J48" s="22">
        <f t="shared" si="0"/>
        <v>11112</v>
      </c>
      <c r="K48" s="22">
        <v>98.015714285714282</v>
      </c>
      <c r="L48" s="22">
        <v>326670</v>
      </c>
      <c r="M48" s="22">
        <f t="shared" si="1"/>
        <v>222218</v>
      </c>
      <c r="N48" s="19">
        <v>58.333928571428601</v>
      </c>
      <c r="O48" s="19">
        <v>326670</v>
      </c>
      <c r="P48" s="19">
        <v>58.333928571428601</v>
      </c>
      <c r="Q48" s="19">
        <v>326670</v>
      </c>
      <c r="R48" s="19">
        <v>58.333928571428601</v>
      </c>
      <c r="S48" s="6">
        <v>0</v>
      </c>
      <c r="T48" s="6">
        <v>0</v>
      </c>
      <c r="U48" s="6">
        <v>0</v>
      </c>
      <c r="V48" s="6">
        <v>0</v>
      </c>
      <c r="W48" s="6">
        <v>11112</v>
      </c>
      <c r="X48" s="6">
        <v>1.9842857142857098</v>
      </c>
    </row>
    <row r="49" spans="1:24" x14ac:dyDescent="0.2">
      <c r="A49" s="55" t="s">
        <v>88</v>
      </c>
      <c r="B49" s="56" t="s">
        <v>89</v>
      </c>
      <c r="C49" s="19">
        <v>120000</v>
      </c>
      <c r="D49" s="19">
        <v>0</v>
      </c>
      <c r="E49" s="19">
        <v>0</v>
      </c>
      <c r="F49" s="19">
        <v>0</v>
      </c>
      <c r="G49" s="19">
        <v>0</v>
      </c>
      <c r="H49" s="22">
        <v>120000</v>
      </c>
      <c r="I49" s="19">
        <v>94528</v>
      </c>
      <c r="J49" s="22">
        <f t="shared" si="0"/>
        <v>25472</v>
      </c>
      <c r="K49" s="22">
        <v>78.773333333333298</v>
      </c>
      <c r="L49" s="22">
        <v>46370</v>
      </c>
      <c r="M49" s="22">
        <f t="shared" si="1"/>
        <v>48158</v>
      </c>
      <c r="N49" s="19">
        <v>38.641666666666701</v>
      </c>
      <c r="O49" s="19">
        <v>46370</v>
      </c>
      <c r="P49" s="19">
        <v>38.641666666666701</v>
      </c>
      <c r="Q49" s="19">
        <v>46370</v>
      </c>
      <c r="R49" s="19">
        <v>38.641666666666701</v>
      </c>
      <c r="S49" s="6">
        <v>0</v>
      </c>
      <c r="T49" s="6">
        <v>0</v>
      </c>
      <c r="U49" s="6">
        <v>0</v>
      </c>
      <c r="V49" s="6">
        <v>0</v>
      </c>
      <c r="W49" s="6">
        <v>25472</v>
      </c>
      <c r="X49" s="6">
        <v>21.226666666666699</v>
      </c>
    </row>
    <row r="50" spans="1:24" x14ac:dyDescent="0.2">
      <c r="A50" s="55" t="s">
        <v>90</v>
      </c>
      <c r="B50" s="56" t="s">
        <v>91</v>
      </c>
      <c r="C50" s="19">
        <v>30000</v>
      </c>
      <c r="D50" s="19">
        <v>0</v>
      </c>
      <c r="E50" s="19">
        <v>0</v>
      </c>
      <c r="F50" s="19">
        <v>0</v>
      </c>
      <c r="G50" s="19">
        <v>0</v>
      </c>
      <c r="H50" s="22">
        <v>30000</v>
      </c>
      <c r="I50" s="19">
        <v>24395</v>
      </c>
      <c r="J50" s="22">
        <f t="shared" si="0"/>
        <v>5605</v>
      </c>
      <c r="K50" s="22">
        <v>81.316666666666706</v>
      </c>
      <c r="L50" s="22">
        <v>15356</v>
      </c>
      <c r="M50" s="22">
        <f t="shared" si="1"/>
        <v>9039</v>
      </c>
      <c r="N50" s="19">
        <v>51.186666666666696</v>
      </c>
      <c r="O50" s="19">
        <v>15356</v>
      </c>
      <c r="P50" s="19">
        <v>51.186666666666696</v>
      </c>
      <c r="Q50" s="19">
        <v>15356</v>
      </c>
      <c r="R50" s="19">
        <v>51.186666666666696</v>
      </c>
      <c r="S50" s="6">
        <v>0</v>
      </c>
      <c r="T50" s="6">
        <v>0</v>
      </c>
      <c r="U50" s="6">
        <v>0</v>
      </c>
      <c r="V50" s="6">
        <v>0</v>
      </c>
      <c r="W50" s="6">
        <v>5605</v>
      </c>
      <c r="X50" s="6">
        <v>18.683333333333298</v>
      </c>
    </row>
    <row r="51" spans="1:24" x14ac:dyDescent="0.2">
      <c r="A51" s="55" t="s">
        <v>92</v>
      </c>
      <c r="B51" s="56" t="s">
        <v>93</v>
      </c>
      <c r="C51" s="19">
        <v>85000</v>
      </c>
      <c r="D51" s="19">
        <v>0</v>
      </c>
      <c r="E51" s="19">
        <v>0</v>
      </c>
      <c r="F51" s="19">
        <v>0</v>
      </c>
      <c r="G51" s="19">
        <v>0</v>
      </c>
      <c r="H51" s="22">
        <v>85000</v>
      </c>
      <c r="I51" s="19">
        <v>78064</v>
      </c>
      <c r="J51" s="22">
        <f t="shared" si="0"/>
        <v>6936</v>
      </c>
      <c r="K51" s="22">
        <v>91.84</v>
      </c>
      <c r="L51" s="22">
        <v>46328</v>
      </c>
      <c r="M51" s="22">
        <f t="shared" si="1"/>
        <v>31736</v>
      </c>
      <c r="N51" s="19">
        <v>54.503529411764703</v>
      </c>
      <c r="O51" s="19">
        <v>46328</v>
      </c>
      <c r="P51" s="19">
        <v>54.503529411764703</v>
      </c>
      <c r="Q51" s="19">
        <v>46328</v>
      </c>
      <c r="R51" s="19">
        <v>54.503529411764703</v>
      </c>
      <c r="S51" s="6">
        <v>0</v>
      </c>
      <c r="T51" s="6">
        <v>0</v>
      </c>
      <c r="U51" s="6">
        <v>0</v>
      </c>
      <c r="V51" s="6">
        <v>0</v>
      </c>
      <c r="W51" s="6">
        <v>6936</v>
      </c>
      <c r="X51" s="6">
        <v>8.16</v>
      </c>
    </row>
    <row r="52" spans="1:24" x14ac:dyDescent="0.2">
      <c r="A52" s="55" t="s">
        <v>94</v>
      </c>
      <c r="B52" s="56" t="s">
        <v>95</v>
      </c>
      <c r="C52" s="19">
        <v>200000</v>
      </c>
      <c r="D52" s="19">
        <v>0</v>
      </c>
      <c r="E52" s="19">
        <v>0</v>
      </c>
      <c r="F52" s="19">
        <v>0</v>
      </c>
      <c r="G52" s="19">
        <v>0</v>
      </c>
      <c r="H52" s="22">
        <v>200000</v>
      </c>
      <c r="I52" s="19">
        <v>198088</v>
      </c>
      <c r="J52" s="22">
        <f t="shared" si="0"/>
        <v>1912</v>
      </c>
      <c r="K52" s="22">
        <v>99.044000000000011</v>
      </c>
      <c r="L52" s="22">
        <v>74878</v>
      </c>
      <c r="M52" s="22">
        <f t="shared" si="1"/>
        <v>123210</v>
      </c>
      <c r="N52" s="19">
        <v>37.439</v>
      </c>
      <c r="O52" s="19">
        <v>74878</v>
      </c>
      <c r="P52" s="19">
        <v>37.439</v>
      </c>
      <c r="Q52" s="19">
        <v>74878</v>
      </c>
      <c r="R52" s="19">
        <v>37.439</v>
      </c>
      <c r="S52" s="6">
        <v>0</v>
      </c>
      <c r="T52" s="6">
        <v>0</v>
      </c>
      <c r="U52" s="6">
        <v>0</v>
      </c>
      <c r="V52" s="6">
        <v>0</v>
      </c>
      <c r="W52" s="6">
        <v>1912</v>
      </c>
      <c r="X52" s="6">
        <v>0.95600000000000007</v>
      </c>
    </row>
    <row r="53" spans="1:24" x14ac:dyDescent="0.2">
      <c r="A53" s="55" t="s">
        <v>96</v>
      </c>
      <c r="B53" s="56" t="s">
        <v>97</v>
      </c>
      <c r="C53" s="19">
        <v>120000</v>
      </c>
      <c r="D53" s="19">
        <v>100000</v>
      </c>
      <c r="E53" s="19">
        <v>0</v>
      </c>
      <c r="F53" s="19">
        <v>0</v>
      </c>
      <c r="G53" s="19">
        <v>0</v>
      </c>
      <c r="H53" s="22">
        <v>220000</v>
      </c>
      <c r="I53" s="19">
        <v>208578</v>
      </c>
      <c r="J53" s="22">
        <f t="shared" si="0"/>
        <v>11422</v>
      </c>
      <c r="K53" s="22">
        <v>94.808181818181779</v>
      </c>
      <c r="L53" s="22">
        <v>78242</v>
      </c>
      <c r="M53" s="22">
        <f t="shared" si="1"/>
        <v>130336</v>
      </c>
      <c r="N53" s="19">
        <v>35.564545454545495</v>
      </c>
      <c r="O53" s="19">
        <v>78242</v>
      </c>
      <c r="P53" s="19">
        <v>35.564545454545495</v>
      </c>
      <c r="Q53" s="19">
        <v>78242</v>
      </c>
      <c r="R53" s="19">
        <v>35.564545454545495</v>
      </c>
      <c r="S53" s="6">
        <v>0</v>
      </c>
      <c r="T53" s="6">
        <v>0</v>
      </c>
      <c r="U53" s="6">
        <v>0</v>
      </c>
      <c r="V53" s="6">
        <v>0</v>
      </c>
      <c r="W53" s="6">
        <v>11422</v>
      </c>
      <c r="X53" s="6">
        <v>5.1918181818181797</v>
      </c>
    </row>
    <row r="54" spans="1:24" s="18" customFormat="1" x14ac:dyDescent="0.2">
      <c r="A54" s="55" t="s">
        <v>98</v>
      </c>
      <c r="B54" s="56" t="s">
        <v>99</v>
      </c>
      <c r="C54" s="19">
        <v>900000</v>
      </c>
      <c r="D54" s="19">
        <v>200000</v>
      </c>
      <c r="E54" s="19">
        <v>0</v>
      </c>
      <c r="F54" s="19">
        <v>300000</v>
      </c>
      <c r="G54" s="19">
        <v>0</v>
      </c>
      <c r="H54" s="22">
        <v>1400000</v>
      </c>
      <c r="I54" s="19">
        <v>1366120</v>
      </c>
      <c r="J54" s="22">
        <f t="shared" si="0"/>
        <v>33880</v>
      </c>
      <c r="K54" s="22">
        <v>97.58</v>
      </c>
      <c r="L54" s="22">
        <v>931749</v>
      </c>
      <c r="M54" s="22">
        <f t="shared" si="1"/>
        <v>434371</v>
      </c>
      <c r="N54" s="19">
        <v>66.5535</v>
      </c>
      <c r="O54" s="19">
        <v>931749</v>
      </c>
      <c r="P54" s="19">
        <v>66.5535</v>
      </c>
      <c r="Q54" s="19">
        <v>931749</v>
      </c>
      <c r="R54" s="19">
        <v>66.5535</v>
      </c>
      <c r="S54" s="17">
        <v>0</v>
      </c>
      <c r="T54" s="17">
        <v>0</v>
      </c>
      <c r="U54" s="17">
        <v>0</v>
      </c>
      <c r="V54" s="17">
        <v>0</v>
      </c>
      <c r="W54" s="17">
        <v>33880</v>
      </c>
      <c r="X54" s="17">
        <v>2.42</v>
      </c>
    </row>
    <row r="55" spans="1:24" s="18" customFormat="1" x14ac:dyDescent="0.2">
      <c r="A55" s="55" t="s">
        <v>100</v>
      </c>
      <c r="B55" s="56" t="s">
        <v>101</v>
      </c>
      <c r="C55" s="19">
        <v>5911500</v>
      </c>
      <c r="D55" s="19">
        <v>3000000</v>
      </c>
      <c r="E55" s="19">
        <v>0</v>
      </c>
      <c r="F55" s="19">
        <v>0</v>
      </c>
      <c r="G55" s="19">
        <v>4452000</v>
      </c>
      <c r="H55" s="22">
        <v>4459500</v>
      </c>
      <c r="I55" s="19">
        <v>3358650</v>
      </c>
      <c r="J55" s="22">
        <f t="shared" si="0"/>
        <v>1100850</v>
      </c>
      <c r="K55" s="22">
        <v>75.314497140935103</v>
      </c>
      <c r="L55" s="22">
        <v>3352700</v>
      </c>
      <c r="M55" s="22">
        <f t="shared" si="1"/>
        <v>5950</v>
      </c>
      <c r="N55" s="19">
        <v>75.181074111447501</v>
      </c>
      <c r="O55" s="19">
        <v>3352700</v>
      </c>
      <c r="P55" s="19">
        <v>75.181074111447501</v>
      </c>
      <c r="Q55" s="19">
        <v>3352700</v>
      </c>
      <c r="R55" s="19">
        <v>75.181074111447501</v>
      </c>
      <c r="S55" s="17">
        <v>0</v>
      </c>
      <c r="T55" s="17">
        <v>0</v>
      </c>
      <c r="U55" s="17">
        <v>0</v>
      </c>
      <c r="V55" s="17">
        <v>0</v>
      </c>
      <c r="W55" s="17">
        <v>1100850</v>
      </c>
      <c r="X55" s="17">
        <v>24.685502859064901</v>
      </c>
    </row>
    <row r="56" spans="1:24" x14ac:dyDescent="0.2">
      <c r="A56" s="55" t="s">
        <v>102</v>
      </c>
      <c r="B56" s="56" t="s">
        <v>101</v>
      </c>
      <c r="C56" s="19">
        <v>1800000</v>
      </c>
      <c r="D56" s="19">
        <v>0</v>
      </c>
      <c r="E56" s="19">
        <v>0</v>
      </c>
      <c r="F56" s="19">
        <v>0</v>
      </c>
      <c r="G56" s="19">
        <v>0</v>
      </c>
      <c r="H56" s="22">
        <v>1800000</v>
      </c>
      <c r="I56" s="19">
        <v>1800000</v>
      </c>
      <c r="J56" s="22">
        <f t="shared" si="0"/>
        <v>0</v>
      </c>
      <c r="K56" s="22">
        <v>100</v>
      </c>
      <c r="L56" s="22">
        <v>1764300</v>
      </c>
      <c r="M56" s="22">
        <f t="shared" si="1"/>
        <v>35700</v>
      </c>
      <c r="N56" s="19">
        <v>98.016666666666708</v>
      </c>
      <c r="O56" s="19">
        <v>1764300</v>
      </c>
      <c r="P56" s="19">
        <v>98.016666666666708</v>
      </c>
      <c r="Q56" s="19">
        <v>1764300</v>
      </c>
      <c r="R56" s="19">
        <v>98.016666666666708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</row>
    <row r="57" spans="1:24" s="18" customFormat="1" x14ac:dyDescent="0.2">
      <c r="A57" s="55" t="s">
        <v>103</v>
      </c>
      <c r="B57" s="56" t="s">
        <v>104</v>
      </c>
      <c r="C57" s="19">
        <v>900000</v>
      </c>
      <c r="D57" s="19">
        <v>300000</v>
      </c>
      <c r="E57" s="19">
        <v>0</v>
      </c>
      <c r="F57" s="19">
        <v>520000</v>
      </c>
      <c r="G57" s="19">
        <v>0</v>
      </c>
      <c r="H57" s="22">
        <v>1720000</v>
      </c>
      <c r="I57" s="19">
        <v>1712529</v>
      </c>
      <c r="J57" s="22">
        <f t="shared" si="0"/>
        <v>7471</v>
      </c>
      <c r="K57" s="22">
        <v>99.565639534883701</v>
      </c>
      <c r="L57" s="22">
        <v>1712489</v>
      </c>
      <c r="M57" s="22">
        <f t="shared" si="1"/>
        <v>40</v>
      </c>
      <c r="N57" s="19">
        <v>99.56331395348839</v>
      </c>
      <c r="O57" s="19">
        <v>1712489</v>
      </c>
      <c r="P57" s="19">
        <v>99.56331395348839</v>
      </c>
      <c r="Q57" s="19">
        <v>1712489</v>
      </c>
      <c r="R57" s="19">
        <v>99.56331395348839</v>
      </c>
      <c r="S57" s="17">
        <v>0</v>
      </c>
      <c r="T57" s="17">
        <v>0</v>
      </c>
      <c r="U57" s="17">
        <v>0</v>
      </c>
      <c r="V57" s="17">
        <v>0</v>
      </c>
      <c r="W57" s="17">
        <v>7471</v>
      </c>
      <c r="X57" s="17">
        <v>0.43436046511627902</v>
      </c>
    </row>
    <row r="58" spans="1:24" x14ac:dyDescent="0.2">
      <c r="A58" s="55" t="s">
        <v>105</v>
      </c>
      <c r="B58" s="56" t="s">
        <v>106</v>
      </c>
      <c r="C58" s="19">
        <v>40000</v>
      </c>
      <c r="D58" s="19">
        <v>0</v>
      </c>
      <c r="E58" s="19">
        <v>0</v>
      </c>
      <c r="F58" s="19">
        <v>0</v>
      </c>
      <c r="G58" s="19">
        <v>0</v>
      </c>
      <c r="H58" s="22">
        <v>40000</v>
      </c>
      <c r="I58" s="19">
        <v>30494</v>
      </c>
      <c r="J58" s="22">
        <f t="shared" si="0"/>
        <v>9506</v>
      </c>
      <c r="K58" s="22">
        <v>76.234999999999999</v>
      </c>
      <c r="L58" s="22">
        <v>7488</v>
      </c>
      <c r="M58" s="22">
        <f t="shared" si="1"/>
        <v>23006</v>
      </c>
      <c r="N58" s="19">
        <v>18.72</v>
      </c>
      <c r="O58" s="19">
        <v>7488</v>
      </c>
      <c r="P58" s="19">
        <v>18.72</v>
      </c>
      <c r="Q58" s="19">
        <v>7488</v>
      </c>
      <c r="R58" s="19">
        <v>18.72</v>
      </c>
      <c r="S58" s="6">
        <v>0</v>
      </c>
      <c r="T58" s="6">
        <v>0</v>
      </c>
      <c r="U58" s="6">
        <v>0</v>
      </c>
      <c r="V58" s="6">
        <v>0</v>
      </c>
      <c r="W58" s="6">
        <v>9506</v>
      </c>
      <c r="X58" s="6">
        <v>23.765000000000001</v>
      </c>
    </row>
    <row r="59" spans="1:24" s="18" customFormat="1" x14ac:dyDescent="0.2">
      <c r="A59" s="55" t="s">
        <v>107</v>
      </c>
      <c r="B59" s="56" t="s">
        <v>108</v>
      </c>
      <c r="C59" s="19">
        <v>80000</v>
      </c>
      <c r="D59" s="19">
        <v>0</v>
      </c>
      <c r="E59" s="19">
        <v>0</v>
      </c>
      <c r="F59" s="19">
        <v>20000</v>
      </c>
      <c r="G59" s="19">
        <v>0</v>
      </c>
      <c r="H59" s="22">
        <v>100000</v>
      </c>
      <c r="I59" s="19">
        <v>98552</v>
      </c>
      <c r="J59" s="22">
        <f t="shared" si="0"/>
        <v>1448</v>
      </c>
      <c r="K59" s="22">
        <v>98.552000000000007</v>
      </c>
      <c r="L59" s="22">
        <v>97468</v>
      </c>
      <c r="M59" s="22">
        <f t="shared" si="1"/>
        <v>1084</v>
      </c>
      <c r="N59" s="19">
        <v>97.468000000000004</v>
      </c>
      <c r="O59" s="19">
        <v>97468</v>
      </c>
      <c r="P59" s="19">
        <v>97.468000000000004</v>
      </c>
      <c r="Q59" s="19">
        <v>97468</v>
      </c>
      <c r="R59" s="19">
        <v>97.468000000000004</v>
      </c>
      <c r="S59" s="17">
        <v>0</v>
      </c>
      <c r="T59" s="17">
        <v>0</v>
      </c>
      <c r="U59" s="17">
        <v>0</v>
      </c>
      <c r="V59" s="17">
        <v>0</v>
      </c>
      <c r="W59" s="17">
        <v>1448</v>
      </c>
      <c r="X59" s="17">
        <v>1.4480000000000002</v>
      </c>
    </row>
    <row r="60" spans="1:24" x14ac:dyDescent="0.2">
      <c r="A60" s="55" t="s">
        <v>109</v>
      </c>
      <c r="B60" s="56" t="s">
        <v>110</v>
      </c>
      <c r="C60" s="19">
        <v>110000</v>
      </c>
      <c r="D60" s="19">
        <v>0</v>
      </c>
      <c r="E60" s="19">
        <v>0</v>
      </c>
      <c r="F60" s="19">
        <v>0</v>
      </c>
      <c r="G60" s="19">
        <v>0</v>
      </c>
      <c r="H60" s="22">
        <v>110000</v>
      </c>
      <c r="I60" s="19">
        <v>108314</v>
      </c>
      <c r="J60" s="22">
        <f t="shared" si="0"/>
        <v>1686</v>
      </c>
      <c r="K60" s="22">
        <v>98.4672727272727</v>
      </c>
      <c r="L60" s="22">
        <v>58320</v>
      </c>
      <c r="M60" s="22">
        <f t="shared" si="1"/>
        <v>49994</v>
      </c>
      <c r="N60" s="19">
        <v>53.018181818181802</v>
      </c>
      <c r="O60" s="19">
        <v>58320</v>
      </c>
      <c r="P60" s="19">
        <v>53.018181818181802</v>
      </c>
      <c r="Q60" s="19">
        <v>58320</v>
      </c>
      <c r="R60" s="19">
        <v>53.018181818181802</v>
      </c>
      <c r="S60" s="6">
        <v>0</v>
      </c>
      <c r="T60" s="6">
        <v>0</v>
      </c>
      <c r="U60" s="6">
        <v>0</v>
      </c>
      <c r="V60" s="6">
        <v>0</v>
      </c>
      <c r="W60" s="6">
        <v>1686</v>
      </c>
      <c r="X60" s="6">
        <v>1.5327272727272701</v>
      </c>
    </row>
    <row r="61" spans="1:24" x14ac:dyDescent="0.2">
      <c r="A61" s="55" t="s">
        <v>111</v>
      </c>
      <c r="B61" s="56" t="s">
        <v>112</v>
      </c>
      <c r="C61" s="19">
        <v>460000</v>
      </c>
      <c r="D61" s="19">
        <v>300000</v>
      </c>
      <c r="E61" s="19">
        <v>0</v>
      </c>
      <c r="F61" s="19">
        <v>0</v>
      </c>
      <c r="G61" s="19">
        <v>0</v>
      </c>
      <c r="H61" s="22">
        <v>760000</v>
      </c>
      <c r="I61" s="19">
        <v>695258</v>
      </c>
      <c r="J61" s="22">
        <f t="shared" si="0"/>
        <v>64742</v>
      </c>
      <c r="K61" s="22">
        <v>91.481315789473683</v>
      </c>
      <c r="L61" s="22">
        <v>512190</v>
      </c>
      <c r="M61" s="22">
        <f t="shared" si="1"/>
        <v>183068</v>
      </c>
      <c r="N61" s="19">
        <v>67.393421052631595</v>
      </c>
      <c r="O61" s="19">
        <v>512190</v>
      </c>
      <c r="P61" s="19">
        <v>67.393421052631595</v>
      </c>
      <c r="Q61" s="19">
        <v>512190</v>
      </c>
      <c r="R61" s="19">
        <v>67.393421052631595</v>
      </c>
      <c r="S61" s="6">
        <v>0</v>
      </c>
      <c r="T61" s="6">
        <v>0</v>
      </c>
      <c r="U61" s="6">
        <v>0</v>
      </c>
      <c r="V61" s="6">
        <v>0</v>
      </c>
      <c r="W61" s="6">
        <v>64742</v>
      </c>
      <c r="X61" s="6">
        <v>8.5186842105263203</v>
      </c>
    </row>
    <row r="62" spans="1:24" s="18" customFormat="1" x14ac:dyDescent="0.2">
      <c r="A62" s="55" t="s">
        <v>113</v>
      </c>
      <c r="B62" s="56" t="s">
        <v>114</v>
      </c>
      <c r="C62" s="19">
        <v>270000</v>
      </c>
      <c r="D62" s="19">
        <v>0</v>
      </c>
      <c r="E62" s="19">
        <v>0</v>
      </c>
      <c r="F62" s="19">
        <v>0</v>
      </c>
      <c r="G62" s="19">
        <v>68000</v>
      </c>
      <c r="H62" s="22">
        <v>202000</v>
      </c>
      <c r="I62" s="19">
        <v>176864</v>
      </c>
      <c r="J62" s="22">
        <f t="shared" si="0"/>
        <v>25136</v>
      </c>
      <c r="K62" s="22">
        <v>87.556435643564399</v>
      </c>
      <c r="L62" s="22">
        <v>97200</v>
      </c>
      <c r="M62" s="22">
        <f t="shared" si="1"/>
        <v>79664</v>
      </c>
      <c r="N62" s="19">
        <v>48.118811881188101</v>
      </c>
      <c r="O62" s="19">
        <v>97200</v>
      </c>
      <c r="P62" s="19">
        <v>48.118811881188101</v>
      </c>
      <c r="Q62" s="19">
        <v>97200</v>
      </c>
      <c r="R62" s="19">
        <v>48.118811881188101</v>
      </c>
      <c r="S62" s="17">
        <v>0</v>
      </c>
      <c r="T62" s="17">
        <v>0</v>
      </c>
      <c r="U62" s="17">
        <v>0</v>
      </c>
      <c r="V62" s="17">
        <v>0</v>
      </c>
      <c r="W62" s="17">
        <v>25136</v>
      </c>
      <c r="X62" s="17">
        <v>12.4435643564356</v>
      </c>
    </row>
    <row r="63" spans="1:24" s="18" customFormat="1" x14ac:dyDescent="0.2">
      <c r="A63" s="55" t="s">
        <v>115</v>
      </c>
      <c r="B63" s="56" t="s">
        <v>116</v>
      </c>
      <c r="C63" s="19">
        <v>0</v>
      </c>
      <c r="D63" s="19">
        <v>0</v>
      </c>
      <c r="E63" s="19">
        <v>0</v>
      </c>
      <c r="F63" s="19">
        <v>840000</v>
      </c>
      <c r="G63" s="19">
        <v>0</v>
      </c>
      <c r="H63" s="22">
        <v>840000</v>
      </c>
      <c r="I63" s="19">
        <v>836749</v>
      </c>
      <c r="J63" s="22">
        <f t="shared" si="0"/>
        <v>3251</v>
      </c>
      <c r="K63" s="22">
        <v>99.612976190476189</v>
      </c>
      <c r="L63" s="22">
        <v>813108</v>
      </c>
      <c r="M63" s="22">
        <f t="shared" si="1"/>
        <v>23641</v>
      </c>
      <c r="N63" s="19">
        <v>96.798571428571407</v>
      </c>
      <c r="O63" s="19">
        <v>813108</v>
      </c>
      <c r="P63" s="19">
        <v>96.798571428571407</v>
      </c>
      <c r="Q63" s="19">
        <v>813108</v>
      </c>
      <c r="R63" s="19">
        <v>96.798571428571407</v>
      </c>
      <c r="S63" s="17">
        <v>0</v>
      </c>
      <c r="T63" s="17">
        <v>0</v>
      </c>
      <c r="U63" s="17">
        <v>0</v>
      </c>
      <c r="V63" s="17">
        <v>0</v>
      </c>
      <c r="W63" s="17">
        <v>3251</v>
      </c>
      <c r="X63" s="17">
        <v>0.38702380952381005</v>
      </c>
    </row>
    <row r="64" spans="1:24" x14ac:dyDescent="0.2">
      <c r="A64" s="55" t="s">
        <v>117</v>
      </c>
      <c r="B64" s="56" t="s">
        <v>118</v>
      </c>
      <c r="C64" s="19">
        <v>756000</v>
      </c>
      <c r="D64" s="19">
        <v>0</v>
      </c>
      <c r="E64" s="19">
        <v>0</v>
      </c>
      <c r="F64" s="19">
        <v>0</v>
      </c>
      <c r="G64" s="19">
        <v>0</v>
      </c>
      <c r="H64" s="22">
        <v>756000</v>
      </c>
      <c r="I64" s="19">
        <v>713554</v>
      </c>
      <c r="J64" s="22">
        <f t="shared" si="0"/>
        <v>42446</v>
      </c>
      <c r="K64" s="22">
        <v>94.385449735449697</v>
      </c>
      <c r="L64" s="22">
        <v>277038</v>
      </c>
      <c r="M64" s="22">
        <f t="shared" si="1"/>
        <v>436516</v>
      </c>
      <c r="N64" s="19">
        <v>36.645238095238099</v>
      </c>
      <c r="O64" s="19">
        <v>277038</v>
      </c>
      <c r="P64" s="19">
        <v>36.645238095238099</v>
      </c>
      <c r="Q64" s="19">
        <v>277038</v>
      </c>
      <c r="R64" s="19">
        <v>36.645238095238099</v>
      </c>
      <c r="S64" s="6">
        <v>0</v>
      </c>
      <c r="T64" s="6">
        <v>0</v>
      </c>
      <c r="U64" s="6">
        <v>0</v>
      </c>
      <c r="V64" s="6">
        <v>0</v>
      </c>
      <c r="W64" s="6">
        <v>42446</v>
      </c>
      <c r="X64" s="6">
        <v>5.6145502645502594</v>
      </c>
    </row>
    <row r="65" spans="1:24" x14ac:dyDescent="0.2">
      <c r="A65" s="55" t="s">
        <v>119</v>
      </c>
      <c r="B65" s="56" t="s">
        <v>120</v>
      </c>
      <c r="C65" s="19">
        <v>160000</v>
      </c>
      <c r="D65" s="19">
        <v>0</v>
      </c>
      <c r="E65" s="19">
        <v>0</v>
      </c>
      <c r="F65" s="19">
        <v>0</v>
      </c>
      <c r="G65" s="19">
        <v>0</v>
      </c>
      <c r="H65" s="22">
        <v>160000</v>
      </c>
      <c r="I65" s="19">
        <v>147590</v>
      </c>
      <c r="J65" s="22">
        <f t="shared" si="0"/>
        <v>12410</v>
      </c>
      <c r="K65" s="22">
        <v>92.243749999999991</v>
      </c>
      <c r="L65" s="22">
        <v>77319</v>
      </c>
      <c r="M65" s="22">
        <f t="shared" si="1"/>
        <v>70271</v>
      </c>
      <c r="N65" s="19">
        <v>48.324374999999996</v>
      </c>
      <c r="O65" s="19">
        <v>77319</v>
      </c>
      <c r="P65" s="19">
        <v>48.324374999999996</v>
      </c>
      <c r="Q65" s="19">
        <v>77319</v>
      </c>
      <c r="R65" s="19">
        <v>48.324374999999996</v>
      </c>
      <c r="S65" s="6">
        <v>0</v>
      </c>
      <c r="T65" s="6">
        <v>0</v>
      </c>
      <c r="U65" s="6">
        <v>0</v>
      </c>
      <c r="V65" s="6">
        <v>0</v>
      </c>
      <c r="W65" s="6">
        <v>12410</v>
      </c>
      <c r="X65" s="6">
        <v>7.7562499999999996</v>
      </c>
    </row>
    <row r="66" spans="1:24" x14ac:dyDescent="0.2">
      <c r="A66" s="55" t="s">
        <v>121</v>
      </c>
      <c r="B66" s="56" t="s">
        <v>122</v>
      </c>
      <c r="C66" s="19">
        <v>160000</v>
      </c>
      <c r="D66" s="19">
        <v>0</v>
      </c>
      <c r="E66" s="19">
        <v>0</v>
      </c>
      <c r="F66" s="19">
        <v>0</v>
      </c>
      <c r="G66" s="19">
        <v>0</v>
      </c>
      <c r="H66" s="22">
        <v>160000</v>
      </c>
      <c r="I66" s="19">
        <v>151249</v>
      </c>
      <c r="J66" s="22">
        <f t="shared" si="0"/>
        <v>8751</v>
      </c>
      <c r="K66" s="22">
        <v>94.530625000000001</v>
      </c>
      <c r="L66" s="22">
        <v>79642</v>
      </c>
      <c r="M66" s="22">
        <f t="shared" si="1"/>
        <v>71607</v>
      </c>
      <c r="N66" s="19">
        <v>49.776249999999997</v>
      </c>
      <c r="O66" s="19">
        <v>79642</v>
      </c>
      <c r="P66" s="19">
        <v>49.776249999999997</v>
      </c>
      <c r="Q66" s="19">
        <v>79642</v>
      </c>
      <c r="R66" s="19">
        <v>49.776249999999997</v>
      </c>
      <c r="S66" s="6">
        <v>0</v>
      </c>
      <c r="T66" s="6">
        <v>0</v>
      </c>
      <c r="U66" s="6">
        <v>0</v>
      </c>
      <c r="V66" s="6">
        <v>0</v>
      </c>
      <c r="W66" s="6">
        <v>8751</v>
      </c>
      <c r="X66" s="6">
        <v>5.4693749999999994</v>
      </c>
    </row>
    <row r="67" spans="1:24" s="18" customFormat="1" x14ac:dyDescent="0.2">
      <c r="A67" s="55" t="s">
        <v>123</v>
      </c>
      <c r="B67" s="56" t="s">
        <v>124</v>
      </c>
      <c r="C67" s="19">
        <v>250000</v>
      </c>
      <c r="D67" s="19">
        <v>0</v>
      </c>
      <c r="E67" s="19">
        <v>0</v>
      </c>
      <c r="F67" s="19">
        <v>0</v>
      </c>
      <c r="G67" s="19">
        <v>163000</v>
      </c>
      <c r="H67" s="22">
        <v>87000</v>
      </c>
      <c r="I67" s="19">
        <v>40091</v>
      </c>
      <c r="J67" s="22">
        <f t="shared" si="0"/>
        <v>46909</v>
      </c>
      <c r="K67" s="22">
        <v>46.081609195402301</v>
      </c>
      <c r="L67" s="22">
        <v>40091</v>
      </c>
      <c r="M67" s="22">
        <f t="shared" si="1"/>
        <v>0</v>
      </c>
      <c r="N67" s="19">
        <v>46.081609195402301</v>
      </c>
      <c r="O67" s="19">
        <v>40091</v>
      </c>
      <c r="P67" s="19">
        <v>46.081609195402301</v>
      </c>
      <c r="Q67" s="19">
        <v>40091</v>
      </c>
      <c r="R67" s="19">
        <v>46.081609195402301</v>
      </c>
      <c r="S67" s="17">
        <v>0</v>
      </c>
      <c r="T67" s="17">
        <v>0</v>
      </c>
      <c r="U67" s="17">
        <v>0</v>
      </c>
      <c r="V67" s="17">
        <v>0</v>
      </c>
      <c r="W67" s="17">
        <v>46909</v>
      </c>
      <c r="X67" s="17">
        <v>53.918390804597692</v>
      </c>
    </row>
    <row r="68" spans="1:24" x14ac:dyDescent="0.2">
      <c r="A68" s="55" t="s">
        <v>125</v>
      </c>
      <c r="B68" s="56" t="s">
        <v>126</v>
      </c>
      <c r="C68" s="19">
        <v>980000</v>
      </c>
      <c r="D68" s="19">
        <v>500000</v>
      </c>
      <c r="E68" s="19">
        <v>0</v>
      </c>
      <c r="F68" s="19">
        <v>0</v>
      </c>
      <c r="G68" s="19">
        <v>0</v>
      </c>
      <c r="H68" s="22">
        <v>1480000</v>
      </c>
      <c r="I68" s="19">
        <v>1461261</v>
      </c>
      <c r="J68" s="22">
        <f t="shared" si="0"/>
        <v>18739</v>
      </c>
      <c r="K68" s="22">
        <v>98.733851351351404</v>
      </c>
      <c r="L68" s="22">
        <v>954065</v>
      </c>
      <c r="M68" s="22">
        <f t="shared" si="1"/>
        <v>507196</v>
      </c>
      <c r="N68" s="19">
        <v>64.463851351351394</v>
      </c>
      <c r="O68" s="19">
        <v>954065</v>
      </c>
      <c r="P68" s="19">
        <v>64.463851351351394</v>
      </c>
      <c r="Q68" s="19">
        <v>954065</v>
      </c>
      <c r="R68" s="19">
        <v>64.463851351351394</v>
      </c>
      <c r="S68" s="6">
        <v>0</v>
      </c>
      <c r="T68" s="6">
        <v>0</v>
      </c>
      <c r="U68" s="6">
        <v>0</v>
      </c>
      <c r="V68" s="6">
        <v>0</v>
      </c>
      <c r="W68" s="6">
        <v>18739</v>
      </c>
      <c r="X68" s="6">
        <v>1.26614864864865</v>
      </c>
    </row>
    <row r="69" spans="1:24" x14ac:dyDescent="0.2">
      <c r="A69" s="55" t="s">
        <v>127</v>
      </c>
      <c r="B69" s="56" t="s">
        <v>128</v>
      </c>
      <c r="C69" s="19">
        <v>20000</v>
      </c>
      <c r="D69" s="19">
        <v>0</v>
      </c>
      <c r="E69" s="19">
        <v>0</v>
      </c>
      <c r="F69" s="19">
        <v>0</v>
      </c>
      <c r="G69" s="19">
        <v>0</v>
      </c>
      <c r="H69" s="22">
        <v>20000</v>
      </c>
      <c r="I69" s="19">
        <v>14637</v>
      </c>
      <c r="J69" s="22">
        <f t="shared" si="0"/>
        <v>5363</v>
      </c>
      <c r="K69" s="22">
        <v>73.185000000000002</v>
      </c>
      <c r="L69" s="22">
        <v>1842</v>
      </c>
      <c r="M69" s="22">
        <f t="shared" si="1"/>
        <v>12795</v>
      </c>
      <c r="N69" s="19">
        <v>9.2100000000000009</v>
      </c>
      <c r="O69" s="19">
        <v>1842</v>
      </c>
      <c r="P69" s="19">
        <v>9.2100000000000009</v>
      </c>
      <c r="Q69" s="19">
        <v>1842</v>
      </c>
      <c r="R69" s="19">
        <v>9.2100000000000009</v>
      </c>
      <c r="S69" s="6">
        <v>0</v>
      </c>
      <c r="T69" s="6">
        <v>0</v>
      </c>
      <c r="U69" s="6">
        <v>0</v>
      </c>
      <c r="V69" s="6">
        <v>0</v>
      </c>
      <c r="W69" s="6">
        <v>5363</v>
      </c>
      <c r="X69" s="6">
        <v>26.815000000000001</v>
      </c>
    </row>
    <row r="70" spans="1:24" s="18" customFormat="1" x14ac:dyDescent="0.2">
      <c r="A70" s="55" t="s">
        <v>129</v>
      </c>
      <c r="B70" s="56" t="s">
        <v>130</v>
      </c>
      <c r="C70" s="19">
        <v>130000</v>
      </c>
      <c r="D70" s="19">
        <v>0</v>
      </c>
      <c r="E70" s="19">
        <v>0</v>
      </c>
      <c r="F70" s="19">
        <v>120000</v>
      </c>
      <c r="G70" s="19">
        <v>0</v>
      </c>
      <c r="H70" s="22">
        <v>250000</v>
      </c>
      <c r="I70" s="19">
        <v>209798</v>
      </c>
      <c r="J70" s="22">
        <f t="shared" si="0"/>
        <v>40202</v>
      </c>
      <c r="K70" s="22">
        <v>83.919200000000004</v>
      </c>
      <c r="L70" s="22">
        <v>123203</v>
      </c>
      <c r="M70" s="22">
        <f t="shared" si="1"/>
        <v>86595</v>
      </c>
      <c r="N70" s="19">
        <v>49.281200000000005</v>
      </c>
      <c r="O70" s="19">
        <v>123203</v>
      </c>
      <c r="P70" s="19">
        <v>49.281200000000005</v>
      </c>
      <c r="Q70" s="19">
        <v>123203</v>
      </c>
      <c r="R70" s="19">
        <v>49.281200000000005</v>
      </c>
      <c r="S70" s="17">
        <v>0</v>
      </c>
      <c r="T70" s="17">
        <v>0</v>
      </c>
      <c r="U70" s="17">
        <v>0</v>
      </c>
      <c r="V70" s="17">
        <v>0</v>
      </c>
      <c r="W70" s="17">
        <v>40202</v>
      </c>
      <c r="X70" s="17">
        <v>16.0808</v>
      </c>
    </row>
    <row r="71" spans="1:24" s="18" customFormat="1" x14ac:dyDescent="0.2">
      <c r="A71" s="55" t="s">
        <v>131</v>
      </c>
      <c r="B71" s="56" t="s">
        <v>132</v>
      </c>
      <c r="C71" s="19">
        <v>180000</v>
      </c>
      <c r="D71" s="19">
        <v>0</v>
      </c>
      <c r="E71" s="19">
        <v>0</v>
      </c>
      <c r="F71" s="19">
        <v>0</v>
      </c>
      <c r="G71" s="19">
        <v>100000</v>
      </c>
      <c r="H71" s="22">
        <v>80000</v>
      </c>
      <c r="I71" s="19">
        <v>58394</v>
      </c>
      <c r="J71" s="22">
        <f t="shared" si="0"/>
        <v>21606</v>
      </c>
      <c r="K71" s="22">
        <v>72.992500000000007</v>
      </c>
      <c r="L71" s="22">
        <v>0</v>
      </c>
      <c r="M71" s="22">
        <f t="shared" si="1"/>
        <v>58394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7">
        <v>0</v>
      </c>
      <c r="T71" s="17">
        <v>0</v>
      </c>
      <c r="U71" s="17">
        <v>0</v>
      </c>
      <c r="V71" s="17">
        <v>0</v>
      </c>
      <c r="W71" s="17">
        <v>21606</v>
      </c>
      <c r="X71" s="17">
        <v>27.0075</v>
      </c>
    </row>
    <row r="72" spans="1:24" s="18" customFormat="1" x14ac:dyDescent="0.2">
      <c r="A72" s="55" t="s">
        <v>133</v>
      </c>
      <c r="B72" s="56" t="s">
        <v>132</v>
      </c>
      <c r="C72" s="19">
        <v>0</v>
      </c>
      <c r="D72" s="19">
        <v>2242867.4700000002</v>
      </c>
      <c r="E72" s="19">
        <v>0</v>
      </c>
      <c r="F72" s="19">
        <v>0</v>
      </c>
      <c r="G72" s="19">
        <v>840000</v>
      </c>
      <c r="H72" s="22">
        <v>1402867.47</v>
      </c>
      <c r="I72" s="19">
        <v>1402867</v>
      </c>
      <c r="J72" s="22">
        <f t="shared" si="0"/>
        <v>0.46999999997206032</v>
      </c>
      <c r="K72" s="22">
        <v>99.999966497191593</v>
      </c>
      <c r="L72" s="22">
        <v>1233439</v>
      </c>
      <c r="M72" s="22">
        <f t="shared" si="1"/>
        <v>169428</v>
      </c>
      <c r="N72" s="19">
        <v>87.922703061893699</v>
      </c>
      <c r="O72" s="19">
        <v>1233439</v>
      </c>
      <c r="P72" s="19">
        <v>87.922703061893699</v>
      </c>
      <c r="Q72" s="19">
        <v>1233439</v>
      </c>
      <c r="R72" s="19">
        <v>87.922703061893699</v>
      </c>
      <c r="S72" s="17">
        <v>0</v>
      </c>
      <c r="T72" s="17">
        <v>0</v>
      </c>
      <c r="U72" s="17">
        <v>0</v>
      </c>
      <c r="V72" s="17">
        <v>0</v>
      </c>
      <c r="W72" s="17">
        <v>0.47000000000000003</v>
      </c>
      <c r="X72" s="17">
        <v>3.3502808358654101E-5</v>
      </c>
    </row>
    <row r="73" spans="1:24" x14ac:dyDescent="0.2">
      <c r="A73" s="55" t="s">
        <v>134</v>
      </c>
      <c r="B73" s="56" t="s">
        <v>135</v>
      </c>
      <c r="C73" s="19">
        <v>364293</v>
      </c>
      <c r="D73" s="19">
        <v>0</v>
      </c>
      <c r="E73" s="19">
        <v>0</v>
      </c>
      <c r="F73" s="19">
        <v>0</v>
      </c>
      <c r="G73" s="19">
        <v>0</v>
      </c>
      <c r="H73" s="22">
        <v>364293</v>
      </c>
      <c r="I73" s="19">
        <v>359827</v>
      </c>
      <c r="J73" s="22">
        <f t="shared" si="0"/>
        <v>4466</v>
      </c>
      <c r="K73" s="22">
        <v>98.774063734411598</v>
      </c>
      <c r="L73" s="22">
        <v>0</v>
      </c>
      <c r="M73" s="22">
        <f t="shared" si="1"/>
        <v>359827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6">
        <v>0</v>
      </c>
      <c r="T73" s="6">
        <v>0</v>
      </c>
      <c r="U73" s="6">
        <v>0</v>
      </c>
      <c r="V73" s="6">
        <v>0</v>
      </c>
      <c r="W73" s="6">
        <v>4466</v>
      </c>
      <c r="X73" s="6">
        <v>1.2259362655884098</v>
      </c>
    </row>
    <row r="74" spans="1:24" x14ac:dyDescent="0.2">
      <c r="A74" s="55" t="s">
        <v>136</v>
      </c>
      <c r="B74" s="56" t="s">
        <v>137</v>
      </c>
      <c r="C74" s="19">
        <v>70000</v>
      </c>
      <c r="D74" s="19">
        <v>0</v>
      </c>
      <c r="E74" s="19">
        <v>0</v>
      </c>
      <c r="F74" s="19">
        <v>0</v>
      </c>
      <c r="G74" s="19">
        <v>0</v>
      </c>
      <c r="H74" s="22">
        <v>70000</v>
      </c>
      <c r="I74" s="19">
        <v>68306</v>
      </c>
      <c r="J74" s="22">
        <f t="shared" si="0"/>
        <v>1694</v>
      </c>
      <c r="K74" s="22">
        <v>97.58</v>
      </c>
      <c r="L74" s="22">
        <v>36912</v>
      </c>
      <c r="M74" s="22">
        <f t="shared" si="1"/>
        <v>31394</v>
      </c>
      <c r="N74" s="19">
        <v>52.731428571428602</v>
      </c>
      <c r="O74" s="19">
        <v>36912</v>
      </c>
      <c r="P74" s="19">
        <v>52.731428571428602</v>
      </c>
      <c r="Q74" s="19">
        <v>36912</v>
      </c>
      <c r="R74" s="19">
        <v>52.731428571428602</v>
      </c>
      <c r="S74" s="6">
        <v>0</v>
      </c>
      <c r="T74" s="6">
        <v>0</v>
      </c>
      <c r="U74" s="6">
        <v>0</v>
      </c>
      <c r="V74" s="6">
        <v>0</v>
      </c>
      <c r="W74" s="6">
        <v>1694</v>
      </c>
      <c r="X74" s="6">
        <v>2.42</v>
      </c>
    </row>
    <row r="75" spans="1:24" x14ac:dyDescent="0.2">
      <c r="A75" s="55" t="s">
        <v>138</v>
      </c>
      <c r="B75" s="56" t="s">
        <v>139</v>
      </c>
      <c r="C75" s="19">
        <v>30000</v>
      </c>
      <c r="D75" s="19">
        <v>0</v>
      </c>
      <c r="E75" s="19">
        <v>0</v>
      </c>
      <c r="F75" s="19">
        <v>0</v>
      </c>
      <c r="G75" s="19">
        <v>0</v>
      </c>
      <c r="H75" s="22">
        <v>30000</v>
      </c>
      <c r="I75" s="19">
        <v>18297</v>
      </c>
      <c r="J75" s="22">
        <f t="shared" si="0"/>
        <v>11703</v>
      </c>
      <c r="K75" s="22">
        <v>60.99</v>
      </c>
      <c r="L75" s="22">
        <v>8610</v>
      </c>
      <c r="M75" s="22">
        <f t="shared" si="1"/>
        <v>9687</v>
      </c>
      <c r="N75" s="19">
        <v>28.7</v>
      </c>
      <c r="O75" s="19">
        <v>8610</v>
      </c>
      <c r="P75" s="19">
        <v>28.7</v>
      </c>
      <c r="Q75" s="19">
        <v>8610</v>
      </c>
      <c r="R75" s="19">
        <v>28.7</v>
      </c>
      <c r="S75" s="6">
        <v>0</v>
      </c>
      <c r="T75" s="6">
        <v>0</v>
      </c>
      <c r="U75" s="6">
        <v>0</v>
      </c>
      <c r="V75" s="6">
        <v>0</v>
      </c>
      <c r="W75" s="6">
        <v>11703</v>
      </c>
      <c r="X75" s="6">
        <v>39.01</v>
      </c>
    </row>
    <row r="76" spans="1:24" s="18" customFormat="1" x14ac:dyDescent="0.2">
      <c r="A76" s="55" t="s">
        <v>140</v>
      </c>
      <c r="B76" s="56" t="s">
        <v>141</v>
      </c>
      <c r="C76" s="19">
        <v>4154000</v>
      </c>
      <c r="D76" s="19">
        <v>7000000</v>
      </c>
      <c r="E76" s="19">
        <v>0</v>
      </c>
      <c r="F76" s="19">
        <v>0</v>
      </c>
      <c r="G76" s="19">
        <v>3900000</v>
      </c>
      <c r="H76" s="22">
        <v>7254000</v>
      </c>
      <c r="I76" s="19">
        <v>7199893</v>
      </c>
      <c r="J76" s="22">
        <f t="shared" si="0"/>
        <v>54107</v>
      </c>
      <c r="K76" s="22">
        <v>99.254108078301613</v>
      </c>
      <c r="L76" s="22">
        <v>0</v>
      </c>
      <c r="M76" s="22">
        <f t="shared" si="1"/>
        <v>7199893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7">
        <v>0</v>
      </c>
      <c r="T76" s="17">
        <v>0</v>
      </c>
      <c r="U76" s="17">
        <v>0</v>
      </c>
      <c r="V76" s="17">
        <v>0</v>
      </c>
      <c r="W76" s="17">
        <v>54107</v>
      </c>
      <c r="X76" s="17">
        <v>0.74589192169837304</v>
      </c>
    </row>
    <row r="77" spans="1:24" x14ac:dyDescent="0.2">
      <c r="A77" s="55" t="s">
        <v>142</v>
      </c>
      <c r="B77" s="56" t="s">
        <v>143</v>
      </c>
      <c r="C77" s="19">
        <v>120000</v>
      </c>
      <c r="D77" s="19">
        <v>0</v>
      </c>
      <c r="E77" s="19">
        <v>0</v>
      </c>
      <c r="F77" s="19">
        <v>0</v>
      </c>
      <c r="G77" s="19">
        <v>0</v>
      </c>
      <c r="H77" s="22">
        <v>120000</v>
      </c>
      <c r="I77" s="19">
        <v>95838</v>
      </c>
      <c r="J77" s="22">
        <f t="shared" si="0"/>
        <v>24162</v>
      </c>
      <c r="K77" s="22">
        <v>79.865000000000009</v>
      </c>
      <c r="L77" s="22">
        <v>35739</v>
      </c>
      <c r="M77" s="22">
        <f t="shared" si="1"/>
        <v>60099</v>
      </c>
      <c r="N77" s="19">
        <v>29.782500000000002</v>
      </c>
      <c r="O77" s="19">
        <v>35739</v>
      </c>
      <c r="P77" s="19">
        <v>29.782500000000002</v>
      </c>
      <c r="Q77" s="19">
        <v>35739</v>
      </c>
      <c r="R77" s="19">
        <v>29.782500000000002</v>
      </c>
      <c r="S77" s="6">
        <v>0</v>
      </c>
      <c r="T77" s="6">
        <v>0</v>
      </c>
      <c r="U77" s="6">
        <v>0</v>
      </c>
      <c r="V77" s="6">
        <v>0</v>
      </c>
      <c r="W77" s="6">
        <v>24162</v>
      </c>
      <c r="X77" s="6">
        <v>20.135000000000002</v>
      </c>
    </row>
    <row r="78" spans="1:24" s="18" customFormat="1" x14ac:dyDescent="0.2">
      <c r="A78" s="55" t="s">
        <v>144</v>
      </c>
      <c r="B78" s="56" t="s">
        <v>145</v>
      </c>
      <c r="C78" s="19">
        <v>1100000</v>
      </c>
      <c r="D78" s="19">
        <v>0</v>
      </c>
      <c r="E78" s="19">
        <v>0</v>
      </c>
      <c r="F78" s="19">
        <v>430000</v>
      </c>
      <c r="G78" s="19">
        <v>0</v>
      </c>
      <c r="H78" s="22">
        <v>1530000</v>
      </c>
      <c r="I78" s="19">
        <v>1529229</v>
      </c>
      <c r="J78" s="22">
        <f t="shared" si="0"/>
        <v>771</v>
      </c>
      <c r="K78" s="22">
        <v>99.949607843137301</v>
      </c>
      <c r="L78" s="22">
        <v>1529229</v>
      </c>
      <c r="M78" s="22">
        <f t="shared" si="1"/>
        <v>0</v>
      </c>
      <c r="N78" s="19">
        <v>99.949607843137301</v>
      </c>
      <c r="O78" s="19">
        <v>1529229</v>
      </c>
      <c r="P78" s="19">
        <v>99.949607843137301</v>
      </c>
      <c r="Q78" s="19">
        <v>1529229</v>
      </c>
      <c r="R78" s="19">
        <v>99.949607843137301</v>
      </c>
      <c r="S78" s="17">
        <v>0</v>
      </c>
      <c r="T78" s="17">
        <v>0</v>
      </c>
      <c r="U78" s="17">
        <v>0</v>
      </c>
      <c r="V78" s="17">
        <v>0</v>
      </c>
      <c r="W78" s="17">
        <v>771</v>
      </c>
      <c r="X78" s="17">
        <v>5.0392156862745098E-2</v>
      </c>
    </row>
    <row r="79" spans="1:24" x14ac:dyDescent="0.2">
      <c r="A79" s="55" t="s">
        <v>146</v>
      </c>
      <c r="B79" s="56" t="s">
        <v>147</v>
      </c>
      <c r="C79" s="19">
        <v>57000</v>
      </c>
      <c r="D79" s="19">
        <v>0</v>
      </c>
      <c r="E79" s="19">
        <v>0</v>
      </c>
      <c r="F79" s="19">
        <v>0</v>
      </c>
      <c r="G79" s="19">
        <v>0</v>
      </c>
      <c r="H79" s="22">
        <v>57000</v>
      </c>
      <c r="I79" s="19">
        <v>51250</v>
      </c>
      <c r="J79" s="22">
        <f t="shared" si="0"/>
        <v>5750</v>
      </c>
      <c r="K79" s="22">
        <v>89.912280701754383</v>
      </c>
      <c r="L79" s="22">
        <v>11980</v>
      </c>
      <c r="M79" s="22">
        <f t="shared" si="1"/>
        <v>39270</v>
      </c>
      <c r="N79" s="19">
        <v>21.017543859649098</v>
      </c>
      <c r="O79" s="19">
        <v>11980</v>
      </c>
      <c r="P79" s="19">
        <v>21.017543859649098</v>
      </c>
      <c r="Q79" s="19">
        <v>11980</v>
      </c>
      <c r="R79" s="19">
        <v>21.017543859649098</v>
      </c>
      <c r="S79" s="6">
        <v>0</v>
      </c>
      <c r="T79" s="6">
        <v>0</v>
      </c>
      <c r="U79" s="6">
        <v>0</v>
      </c>
      <c r="V79" s="6">
        <v>0</v>
      </c>
      <c r="W79" s="6">
        <v>5750</v>
      </c>
      <c r="X79" s="6">
        <v>10.087719298245599</v>
      </c>
    </row>
    <row r="80" spans="1:24" x14ac:dyDescent="0.2">
      <c r="A80" s="55" t="s">
        <v>148</v>
      </c>
      <c r="B80" s="56" t="s">
        <v>149</v>
      </c>
      <c r="C80" s="19">
        <v>316000</v>
      </c>
      <c r="D80" s="19">
        <v>200000</v>
      </c>
      <c r="E80" s="19">
        <v>0</v>
      </c>
      <c r="F80" s="19">
        <v>0</v>
      </c>
      <c r="G80" s="19">
        <v>0</v>
      </c>
      <c r="H80" s="22">
        <v>516000</v>
      </c>
      <c r="I80" s="19">
        <v>514491</v>
      </c>
      <c r="J80" s="22">
        <f t="shared" si="0"/>
        <v>1509</v>
      </c>
      <c r="K80" s="22">
        <v>99.707558139534882</v>
      </c>
      <c r="L80" s="22">
        <v>357050</v>
      </c>
      <c r="M80" s="22">
        <f t="shared" si="1"/>
        <v>157441</v>
      </c>
      <c r="N80" s="19">
        <v>69.195736434108497</v>
      </c>
      <c r="O80" s="19">
        <v>357050</v>
      </c>
      <c r="P80" s="19">
        <v>69.195736434108497</v>
      </c>
      <c r="Q80" s="19">
        <v>357050</v>
      </c>
      <c r="R80" s="19">
        <v>69.195736434108497</v>
      </c>
      <c r="S80" s="6">
        <v>0</v>
      </c>
      <c r="T80" s="6">
        <v>0</v>
      </c>
      <c r="U80" s="6">
        <v>0</v>
      </c>
      <c r="V80" s="6">
        <v>0</v>
      </c>
      <c r="W80" s="6">
        <v>1509</v>
      </c>
      <c r="X80" s="6">
        <v>0.292441860465116</v>
      </c>
    </row>
    <row r="81" spans="1:24" s="18" customFormat="1" x14ac:dyDescent="0.2">
      <c r="A81" s="55" t="s">
        <v>150</v>
      </c>
      <c r="B81" s="56" t="s">
        <v>151</v>
      </c>
      <c r="C81" s="19">
        <v>40000</v>
      </c>
      <c r="D81" s="19">
        <v>0</v>
      </c>
      <c r="E81" s="19">
        <v>0</v>
      </c>
      <c r="F81" s="19">
        <v>4000</v>
      </c>
      <c r="G81" s="19">
        <v>0</v>
      </c>
      <c r="H81" s="22">
        <v>44000</v>
      </c>
      <c r="I81" s="19">
        <v>42692</v>
      </c>
      <c r="J81" s="22">
        <f t="shared" si="0"/>
        <v>1308</v>
      </c>
      <c r="K81" s="22">
        <v>97.027272727272702</v>
      </c>
      <c r="L81" s="22">
        <v>15472</v>
      </c>
      <c r="M81" s="22">
        <f t="shared" si="1"/>
        <v>27220</v>
      </c>
      <c r="N81" s="19">
        <v>35.1636363636364</v>
      </c>
      <c r="O81" s="19">
        <v>15472</v>
      </c>
      <c r="P81" s="19">
        <v>35.1636363636364</v>
      </c>
      <c r="Q81" s="19">
        <v>15472</v>
      </c>
      <c r="R81" s="19">
        <v>35.1636363636364</v>
      </c>
      <c r="S81" s="17">
        <v>0</v>
      </c>
      <c r="T81" s="17">
        <v>0</v>
      </c>
      <c r="U81" s="17">
        <v>0</v>
      </c>
      <c r="V81" s="17">
        <v>0</v>
      </c>
      <c r="W81" s="17">
        <v>1308</v>
      </c>
      <c r="X81" s="17">
        <v>2.97272727272727</v>
      </c>
    </row>
    <row r="82" spans="1:24" x14ac:dyDescent="0.2">
      <c r="A82" s="55" t="s">
        <v>152</v>
      </c>
      <c r="B82" s="56" t="s">
        <v>153</v>
      </c>
      <c r="C82" s="19">
        <v>30000</v>
      </c>
      <c r="D82" s="19">
        <v>0</v>
      </c>
      <c r="E82" s="19">
        <v>0</v>
      </c>
      <c r="F82" s="19">
        <v>0</v>
      </c>
      <c r="G82" s="19">
        <v>0</v>
      </c>
      <c r="H82" s="22">
        <v>30000</v>
      </c>
      <c r="I82" s="19">
        <v>17077</v>
      </c>
      <c r="J82" s="22">
        <f t="shared" si="0"/>
        <v>12923</v>
      </c>
      <c r="K82" s="22">
        <v>56.923333333333304</v>
      </c>
      <c r="L82" s="22">
        <v>11105</v>
      </c>
      <c r="M82" s="22">
        <f t="shared" si="1"/>
        <v>5972</v>
      </c>
      <c r="N82" s="19">
        <v>37.016666666666701</v>
      </c>
      <c r="O82" s="19">
        <v>11105</v>
      </c>
      <c r="P82" s="19">
        <v>37.016666666666701</v>
      </c>
      <c r="Q82" s="19">
        <v>11105</v>
      </c>
      <c r="R82" s="19">
        <v>37.016666666666701</v>
      </c>
      <c r="S82" s="6">
        <v>0</v>
      </c>
      <c r="T82" s="6">
        <v>0</v>
      </c>
      <c r="U82" s="6">
        <v>0</v>
      </c>
      <c r="V82" s="6">
        <v>0</v>
      </c>
      <c r="W82" s="6">
        <v>12923</v>
      </c>
      <c r="X82" s="6">
        <v>43.076666666666696</v>
      </c>
    </row>
    <row r="83" spans="1:24" x14ac:dyDescent="0.2">
      <c r="A83" s="55" t="s">
        <v>154</v>
      </c>
      <c r="B83" s="56" t="s">
        <v>155</v>
      </c>
      <c r="C83" s="19">
        <v>84000</v>
      </c>
      <c r="D83" s="19">
        <v>0</v>
      </c>
      <c r="E83" s="19">
        <v>0</v>
      </c>
      <c r="F83" s="19">
        <v>0</v>
      </c>
      <c r="G83" s="19">
        <v>0</v>
      </c>
      <c r="H83" s="22">
        <v>84000</v>
      </c>
      <c r="I83" s="19">
        <v>83431</v>
      </c>
      <c r="J83" s="22">
        <f t="shared" si="0"/>
        <v>569</v>
      </c>
      <c r="K83" s="22">
        <v>99.322619047618986</v>
      </c>
      <c r="L83" s="22">
        <v>62364</v>
      </c>
      <c r="M83" s="22">
        <f t="shared" si="1"/>
        <v>21067</v>
      </c>
      <c r="N83" s="19">
        <v>74.242857142857105</v>
      </c>
      <c r="O83" s="19">
        <v>62364</v>
      </c>
      <c r="P83" s="19">
        <v>74.242857142857105</v>
      </c>
      <c r="Q83" s="19">
        <v>62364</v>
      </c>
      <c r="R83" s="19">
        <v>74.242857142857105</v>
      </c>
      <c r="S83" s="6">
        <v>0</v>
      </c>
      <c r="T83" s="6">
        <v>0</v>
      </c>
      <c r="U83" s="6">
        <v>0</v>
      </c>
      <c r="V83" s="6">
        <v>0</v>
      </c>
      <c r="W83" s="6">
        <v>569</v>
      </c>
      <c r="X83" s="6">
        <v>0.67738095238095197</v>
      </c>
    </row>
    <row r="84" spans="1:24" x14ac:dyDescent="0.2">
      <c r="A84" s="55" t="s">
        <v>156</v>
      </c>
      <c r="B84" s="56" t="s">
        <v>157</v>
      </c>
      <c r="C84" s="19">
        <v>400000</v>
      </c>
      <c r="D84" s="19">
        <v>200000</v>
      </c>
      <c r="E84" s="19">
        <v>0</v>
      </c>
      <c r="F84" s="19">
        <v>0</v>
      </c>
      <c r="G84" s="19">
        <v>0</v>
      </c>
      <c r="H84" s="22">
        <v>600000</v>
      </c>
      <c r="I84" s="19">
        <v>594628</v>
      </c>
      <c r="J84" s="22">
        <f t="shared" si="0"/>
        <v>5372</v>
      </c>
      <c r="K84" s="22">
        <v>99.104666666666702</v>
      </c>
      <c r="L84" s="22">
        <v>521170</v>
      </c>
      <c r="M84" s="22">
        <f t="shared" si="1"/>
        <v>73458</v>
      </c>
      <c r="N84" s="19">
        <v>86.861666666666707</v>
      </c>
      <c r="O84" s="19">
        <v>521170</v>
      </c>
      <c r="P84" s="19">
        <v>86.861666666666707</v>
      </c>
      <c r="Q84" s="19">
        <v>521170</v>
      </c>
      <c r="R84" s="19">
        <v>86.861666666666707</v>
      </c>
      <c r="S84" s="6">
        <v>0</v>
      </c>
      <c r="T84" s="6">
        <v>0</v>
      </c>
      <c r="U84" s="6">
        <v>0</v>
      </c>
      <c r="V84" s="6">
        <v>0</v>
      </c>
      <c r="W84" s="6">
        <v>5372</v>
      </c>
      <c r="X84" s="6">
        <v>0.89533333333333298</v>
      </c>
    </row>
    <row r="85" spans="1:24" s="18" customFormat="1" x14ac:dyDescent="0.2">
      <c r="A85" s="55" t="s">
        <v>158</v>
      </c>
      <c r="B85" s="56" t="s">
        <v>159</v>
      </c>
      <c r="C85" s="19">
        <v>350000</v>
      </c>
      <c r="D85" s="19">
        <v>100000</v>
      </c>
      <c r="E85" s="19">
        <v>0</v>
      </c>
      <c r="F85" s="19">
        <v>0</v>
      </c>
      <c r="G85" s="19">
        <v>95000</v>
      </c>
      <c r="H85" s="22">
        <v>355000</v>
      </c>
      <c r="I85" s="19">
        <v>347629</v>
      </c>
      <c r="J85" s="22">
        <f t="shared" si="0"/>
        <v>7371</v>
      </c>
      <c r="K85" s="22">
        <v>97.923661971830995</v>
      </c>
      <c r="L85" s="22">
        <v>237749</v>
      </c>
      <c r="M85" s="22">
        <f t="shared" si="1"/>
        <v>109880</v>
      </c>
      <c r="N85" s="19">
        <v>66.971549295774594</v>
      </c>
      <c r="O85" s="19">
        <v>237749</v>
      </c>
      <c r="P85" s="19">
        <v>66.971549295774594</v>
      </c>
      <c r="Q85" s="19">
        <v>237749</v>
      </c>
      <c r="R85" s="19">
        <v>66.971549295774594</v>
      </c>
      <c r="S85" s="17">
        <v>0</v>
      </c>
      <c r="T85" s="17">
        <v>0</v>
      </c>
      <c r="U85" s="17">
        <v>0</v>
      </c>
      <c r="V85" s="17">
        <v>0</v>
      </c>
      <c r="W85" s="17">
        <v>7371</v>
      </c>
      <c r="X85" s="17">
        <v>2.0763380281690096</v>
      </c>
    </row>
    <row r="86" spans="1:24" x14ac:dyDescent="0.2">
      <c r="A86" s="55" t="s">
        <v>160</v>
      </c>
      <c r="B86" s="56" t="s">
        <v>161</v>
      </c>
      <c r="C86" s="19">
        <v>250000</v>
      </c>
      <c r="D86" s="19">
        <v>0</v>
      </c>
      <c r="E86" s="19">
        <v>0</v>
      </c>
      <c r="F86" s="19">
        <v>0</v>
      </c>
      <c r="G86" s="19">
        <v>0</v>
      </c>
      <c r="H86" s="22">
        <v>250000</v>
      </c>
      <c r="I86" s="19">
        <v>239682</v>
      </c>
      <c r="J86" s="22">
        <f t="shared" si="0"/>
        <v>10318</v>
      </c>
      <c r="K86" s="22">
        <v>95.872799999999998</v>
      </c>
      <c r="L86" s="22">
        <v>117895</v>
      </c>
      <c r="M86" s="22">
        <f t="shared" si="1"/>
        <v>121787</v>
      </c>
      <c r="N86" s="19">
        <v>47.158000000000001</v>
      </c>
      <c r="O86" s="19">
        <v>117895</v>
      </c>
      <c r="P86" s="19">
        <v>47.158000000000001</v>
      </c>
      <c r="Q86" s="19">
        <v>117895</v>
      </c>
      <c r="R86" s="19">
        <v>47.158000000000001</v>
      </c>
      <c r="S86" s="6">
        <v>0</v>
      </c>
      <c r="T86" s="6">
        <v>0</v>
      </c>
      <c r="U86" s="6">
        <v>0</v>
      </c>
      <c r="V86" s="6">
        <v>0</v>
      </c>
      <c r="W86" s="6">
        <v>10318</v>
      </c>
      <c r="X86" s="6">
        <v>4.1272000000000002</v>
      </c>
    </row>
    <row r="87" spans="1:24" x14ac:dyDescent="0.2">
      <c r="A87" s="55" t="s">
        <v>162</v>
      </c>
      <c r="B87" s="56" t="s">
        <v>163</v>
      </c>
      <c r="C87" s="19">
        <v>46000</v>
      </c>
      <c r="D87" s="19">
        <v>0</v>
      </c>
      <c r="E87" s="19">
        <v>0</v>
      </c>
      <c r="F87" s="19">
        <v>0</v>
      </c>
      <c r="G87" s="19">
        <v>0</v>
      </c>
      <c r="H87" s="22">
        <v>46000</v>
      </c>
      <c r="I87" s="19">
        <v>40252</v>
      </c>
      <c r="J87" s="22">
        <f t="shared" si="0"/>
        <v>5748</v>
      </c>
      <c r="K87" s="22">
        <v>87.504347826086999</v>
      </c>
      <c r="L87" s="22">
        <v>17316</v>
      </c>
      <c r="M87" s="22">
        <f t="shared" si="1"/>
        <v>22936</v>
      </c>
      <c r="N87" s="19">
        <v>37.643478260869607</v>
      </c>
      <c r="O87" s="19">
        <v>17316</v>
      </c>
      <c r="P87" s="19">
        <v>37.643478260869607</v>
      </c>
      <c r="Q87" s="19">
        <v>17316</v>
      </c>
      <c r="R87" s="19">
        <v>37.643478260869607</v>
      </c>
      <c r="S87" s="6">
        <v>0</v>
      </c>
      <c r="T87" s="6">
        <v>0</v>
      </c>
      <c r="U87" s="6">
        <v>0</v>
      </c>
      <c r="V87" s="6">
        <v>0</v>
      </c>
      <c r="W87" s="6">
        <v>5748</v>
      </c>
      <c r="X87" s="6">
        <v>12.495652173912999</v>
      </c>
    </row>
    <row r="88" spans="1:24" x14ac:dyDescent="0.2">
      <c r="A88" s="55" t="s">
        <v>164</v>
      </c>
      <c r="B88" s="56" t="s">
        <v>165</v>
      </c>
      <c r="C88" s="19">
        <v>35000</v>
      </c>
      <c r="D88" s="19">
        <v>0</v>
      </c>
      <c r="E88" s="19">
        <v>0</v>
      </c>
      <c r="F88" s="19">
        <v>0</v>
      </c>
      <c r="G88" s="19">
        <v>0</v>
      </c>
      <c r="H88" s="22">
        <v>35000</v>
      </c>
      <c r="I88" s="19">
        <v>28437</v>
      </c>
      <c r="J88" s="22">
        <f t="shared" si="0"/>
        <v>6563</v>
      </c>
      <c r="K88" s="22">
        <v>81.24857142857141</v>
      </c>
      <c r="L88" s="22">
        <v>0</v>
      </c>
      <c r="M88" s="22">
        <f t="shared" si="1"/>
        <v>28437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6">
        <v>0</v>
      </c>
      <c r="T88" s="6">
        <v>0</v>
      </c>
      <c r="U88" s="6">
        <v>0</v>
      </c>
      <c r="V88" s="6">
        <v>0</v>
      </c>
      <c r="W88" s="6">
        <v>6563</v>
      </c>
      <c r="X88" s="6">
        <v>18.751428571428598</v>
      </c>
    </row>
    <row r="89" spans="1:24" x14ac:dyDescent="0.2">
      <c r="A89" s="55" t="s">
        <v>166</v>
      </c>
      <c r="B89" s="56" t="s">
        <v>167</v>
      </c>
      <c r="C89" s="19">
        <v>25000</v>
      </c>
      <c r="D89" s="19">
        <v>0</v>
      </c>
      <c r="E89" s="19">
        <v>0</v>
      </c>
      <c r="F89" s="19">
        <v>0</v>
      </c>
      <c r="G89" s="19">
        <v>0</v>
      </c>
      <c r="H89" s="22">
        <v>25000</v>
      </c>
      <c r="I89" s="19">
        <v>20494</v>
      </c>
      <c r="J89" s="22">
        <f t="shared" si="0"/>
        <v>4506</v>
      </c>
      <c r="K89" s="22">
        <v>81.975999999999999</v>
      </c>
      <c r="L89" s="22">
        <v>0</v>
      </c>
      <c r="M89" s="22">
        <f t="shared" si="1"/>
        <v>20494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6">
        <v>0</v>
      </c>
      <c r="T89" s="6">
        <v>0</v>
      </c>
      <c r="U89" s="6">
        <v>0</v>
      </c>
      <c r="V89" s="6">
        <v>0</v>
      </c>
      <c r="W89" s="6">
        <v>4506</v>
      </c>
      <c r="X89" s="6">
        <v>18.024000000000001</v>
      </c>
    </row>
    <row r="90" spans="1:24" x14ac:dyDescent="0.2">
      <c r="A90" s="55" t="s">
        <v>168</v>
      </c>
      <c r="B90" s="56" t="s">
        <v>169</v>
      </c>
      <c r="C90" s="19">
        <v>40000</v>
      </c>
      <c r="D90" s="19">
        <v>0</v>
      </c>
      <c r="E90" s="19">
        <v>0</v>
      </c>
      <c r="F90" s="19">
        <v>0</v>
      </c>
      <c r="G90" s="19">
        <v>0</v>
      </c>
      <c r="H90" s="22">
        <v>40000</v>
      </c>
      <c r="I90" s="19">
        <v>39000</v>
      </c>
      <c r="J90" s="22">
        <f t="shared" si="0"/>
        <v>1000</v>
      </c>
      <c r="K90" s="22">
        <v>97.5</v>
      </c>
      <c r="L90" s="22">
        <v>0</v>
      </c>
      <c r="M90" s="22">
        <f t="shared" si="1"/>
        <v>39000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6">
        <v>0</v>
      </c>
      <c r="T90" s="6">
        <v>0</v>
      </c>
      <c r="U90" s="6">
        <v>0</v>
      </c>
      <c r="V90" s="6">
        <v>0</v>
      </c>
      <c r="W90" s="6">
        <v>1000</v>
      </c>
      <c r="X90" s="6">
        <v>2.5</v>
      </c>
    </row>
    <row r="91" spans="1:24" x14ac:dyDescent="0.2">
      <c r="A91" s="55" t="s">
        <v>170</v>
      </c>
      <c r="B91" s="56" t="s">
        <v>171</v>
      </c>
      <c r="C91" s="19">
        <v>35000</v>
      </c>
      <c r="D91" s="19">
        <v>0</v>
      </c>
      <c r="E91" s="19">
        <v>0</v>
      </c>
      <c r="F91" s="19">
        <v>0</v>
      </c>
      <c r="G91" s="19">
        <v>0</v>
      </c>
      <c r="H91" s="22">
        <v>35000</v>
      </c>
      <c r="I91" s="19">
        <v>22241</v>
      </c>
      <c r="J91" s="22">
        <f t="shared" si="0"/>
        <v>12759</v>
      </c>
      <c r="K91" s="22">
        <v>63.545714285714297</v>
      </c>
      <c r="L91" s="22">
        <v>0</v>
      </c>
      <c r="M91" s="22">
        <f t="shared" si="1"/>
        <v>22241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6">
        <v>0</v>
      </c>
      <c r="T91" s="6">
        <v>0</v>
      </c>
      <c r="U91" s="6">
        <v>0</v>
      </c>
      <c r="V91" s="6">
        <v>0</v>
      </c>
      <c r="W91" s="6">
        <v>12759</v>
      </c>
      <c r="X91" s="6">
        <v>36.454285714285703</v>
      </c>
    </row>
    <row r="92" spans="1:24" s="18" customFormat="1" x14ac:dyDescent="0.2">
      <c r="A92" s="55" t="s">
        <v>172</v>
      </c>
      <c r="B92" s="56" t="s">
        <v>173</v>
      </c>
      <c r="C92" s="19">
        <v>0</v>
      </c>
      <c r="D92" s="19">
        <v>0</v>
      </c>
      <c r="E92" s="19">
        <v>0</v>
      </c>
      <c r="F92" s="19">
        <v>1710000</v>
      </c>
      <c r="G92" s="19">
        <v>0</v>
      </c>
      <c r="H92" s="22">
        <v>1710000</v>
      </c>
      <c r="I92" s="19">
        <v>1619997</v>
      </c>
      <c r="J92" s="22">
        <f t="shared" si="0"/>
        <v>90003</v>
      </c>
      <c r="K92" s="22">
        <v>94.736666666666707</v>
      </c>
      <c r="L92" s="22">
        <v>0</v>
      </c>
      <c r="M92" s="22">
        <f t="shared" si="1"/>
        <v>1619997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7">
        <v>0</v>
      </c>
      <c r="T92" s="17">
        <v>0</v>
      </c>
      <c r="U92" s="17">
        <v>0</v>
      </c>
      <c r="V92" s="17">
        <v>0</v>
      </c>
      <c r="W92" s="17">
        <v>90003</v>
      </c>
      <c r="X92" s="17">
        <v>5.2633333333333292</v>
      </c>
    </row>
    <row r="93" spans="1:24" x14ac:dyDescent="0.2">
      <c r="A93" s="55" t="s">
        <v>174</v>
      </c>
      <c r="B93" s="56" t="s">
        <v>175</v>
      </c>
      <c r="C93" s="19">
        <v>65000</v>
      </c>
      <c r="D93" s="19">
        <v>0</v>
      </c>
      <c r="E93" s="19">
        <v>0</v>
      </c>
      <c r="F93" s="19">
        <v>0</v>
      </c>
      <c r="G93" s="19">
        <v>0</v>
      </c>
      <c r="H93" s="22">
        <v>65000</v>
      </c>
      <c r="I93" s="19">
        <v>64000</v>
      </c>
      <c r="J93" s="22">
        <f t="shared" si="0"/>
        <v>1000</v>
      </c>
      <c r="K93" s="22">
        <v>98.461538461538495</v>
      </c>
      <c r="L93" s="22">
        <v>0</v>
      </c>
      <c r="M93" s="22">
        <f t="shared" si="1"/>
        <v>64000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6">
        <v>0</v>
      </c>
      <c r="T93" s="6">
        <v>0</v>
      </c>
      <c r="U93" s="6">
        <v>0</v>
      </c>
      <c r="V93" s="6">
        <v>0</v>
      </c>
      <c r="W93" s="6">
        <v>1000</v>
      </c>
      <c r="X93" s="6">
        <v>1.5384615384615399</v>
      </c>
    </row>
    <row r="94" spans="1:24" s="18" customFormat="1" x14ac:dyDescent="0.2">
      <c r="A94" s="55" t="s">
        <v>176</v>
      </c>
      <c r="B94" s="56" t="s">
        <v>177</v>
      </c>
      <c r="C94" s="19">
        <v>1500000</v>
      </c>
      <c r="D94" s="19">
        <v>0</v>
      </c>
      <c r="E94" s="19">
        <v>0</v>
      </c>
      <c r="F94" s="19">
        <v>0</v>
      </c>
      <c r="G94" s="19">
        <v>550000</v>
      </c>
      <c r="H94" s="22">
        <v>950000</v>
      </c>
      <c r="I94" s="19">
        <v>902500</v>
      </c>
      <c r="J94" s="22">
        <f t="shared" si="0"/>
        <v>47500</v>
      </c>
      <c r="K94" s="22">
        <v>95</v>
      </c>
      <c r="L94" s="22">
        <v>0</v>
      </c>
      <c r="M94" s="22">
        <f t="shared" si="1"/>
        <v>902500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7">
        <v>0</v>
      </c>
      <c r="T94" s="17">
        <v>0</v>
      </c>
      <c r="U94" s="17">
        <v>0</v>
      </c>
      <c r="V94" s="17">
        <v>0</v>
      </c>
      <c r="W94" s="17">
        <v>47500</v>
      </c>
      <c r="X94" s="17">
        <v>5</v>
      </c>
    </row>
    <row r="95" spans="1:24" x14ac:dyDescent="0.2">
      <c r="A95" s="55" t="s">
        <v>178</v>
      </c>
      <c r="B95" s="56" t="s">
        <v>179</v>
      </c>
      <c r="C95" s="19">
        <v>40000</v>
      </c>
      <c r="D95" s="19">
        <v>0</v>
      </c>
      <c r="E95" s="19">
        <v>0</v>
      </c>
      <c r="F95" s="19">
        <v>0</v>
      </c>
      <c r="G95" s="19">
        <v>0</v>
      </c>
      <c r="H95" s="22">
        <v>40000</v>
      </c>
      <c r="I95" s="19">
        <v>36593</v>
      </c>
      <c r="J95" s="22">
        <f t="shared" si="0"/>
        <v>3407</v>
      </c>
      <c r="K95" s="22">
        <v>91.482500000000002</v>
      </c>
      <c r="L95" s="22">
        <v>24332</v>
      </c>
      <c r="M95" s="22">
        <f t="shared" si="1"/>
        <v>12261</v>
      </c>
      <c r="N95" s="19">
        <v>60.83</v>
      </c>
      <c r="O95" s="19">
        <v>24332</v>
      </c>
      <c r="P95" s="19">
        <v>60.83</v>
      </c>
      <c r="Q95" s="19">
        <v>24332</v>
      </c>
      <c r="R95" s="19">
        <v>60.83</v>
      </c>
      <c r="S95" s="6">
        <v>0</v>
      </c>
      <c r="T95" s="6">
        <v>0</v>
      </c>
      <c r="U95" s="6">
        <v>0</v>
      </c>
      <c r="V95" s="6">
        <v>0</v>
      </c>
      <c r="W95" s="6">
        <v>3407</v>
      </c>
      <c r="X95" s="6">
        <v>8.5175000000000001</v>
      </c>
    </row>
    <row r="96" spans="1:24" s="18" customFormat="1" x14ac:dyDescent="0.2">
      <c r="A96" s="55" t="s">
        <v>180</v>
      </c>
      <c r="B96" s="56" t="s">
        <v>181</v>
      </c>
      <c r="C96" s="19">
        <v>0</v>
      </c>
      <c r="D96" s="19">
        <v>0</v>
      </c>
      <c r="E96" s="19">
        <v>0</v>
      </c>
      <c r="F96" s="19">
        <v>300000</v>
      </c>
      <c r="G96" s="19">
        <v>0</v>
      </c>
      <c r="H96" s="22">
        <v>300000</v>
      </c>
      <c r="I96" s="19">
        <v>0</v>
      </c>
      <c r="J96" s="22">
        <f t="shared" si="0"/>
        <v>300000</v>
      </c>
      <c r="K96" s="22">
        <v>0</v>
      </c>
      <c r="L96" s="22">
        <v>0</v>
      </c>
      <c r="M96" s="22">
        <f t="shared" si="1"/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7">
        <v>0</v>
      </c>
      <c r="T96" s="17">
        <v>0</v>
      </c>
      <c r="U96" s="17">
        <v>0</v>
      </c>
      <c r="V96" s="17">
        <v>0</v>
      </c>
      <c r="W96" s="17">
        <v>300000</v>
      </c>
      <c r="X96" s="17">
        <v>100</v>
      </c>
    </row>
    <row r="97" spans="1:24" x14ac:dyDescent="0.2">
      <c r="A97" s="55" t="s">
        <v>182</v>
      </c>
      <c r="B97" s="56" t="s">
        <v>181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22">
        <v>0</v>
      </c>
      <c r="I97" s="19">
        <v>0</v>
      </c>
      <c r="J97" s="22">
        <f t="shared" si="0"/>
        <v>0</v>
      </c>
      <c r="K97" s="22">
        <v>0</v>
      </c>
      <c r="L97" s="22">
        <v>0</v>
      </c>
      <c r="M97" s="22">
        <f t="shared" si="1"/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</row>
    <row r="98" spans="1:24" x14ac:dyDescent="0.2">
      <c r="A98" s="55" t="s">
        <v>183</v>
      </c>
      <c r="B98" s="56" t="s">
        <v>184</v>
      </c>
      <c r="C98" s="19">
        <v>60000</v>
      </c>
      <c r="D98" s="19">
        <v>0</v>
      </c>
      <c r="E98" s="19">
        <v>0</v>
      </c>
      <c r="F98" s="19">
        <v>0</v>
      </c>
      <c r="G98" s="19">
        <v>0</v>
      </c>
      <c r="H98" s="22">
        <v>60000</v>
      </c>
      <c r="I98" s="19">
        <v>54016</v>
      </c>
      <c r="J98" s="22">
        <f t="shared" ref="J98:J140" si="2">+H98-I98</f>
        <v>5984</v>
      </c>
      <c r="K98" s="22">
        <v>90.026666666666699</v>
      </c>
      <c r="L98" s="22">
        <v>0</v>
      </c>
      <c r="M98" s="22">
        <f t="shared" ref="M98:M140" si="3">+I98-L98</f>
        <v>54016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6">
        <v>0</v>
      </c>
      <c r="T98" s="6">
        <v>0</v>
      </c>
      <c r="U98" s="6">
        <v>0</v>
      </c>
      <c r="V98" s="6">
        <v>0</v>
      </c>
      <c r="W98" s="6">
        <v>5984</v>
      </c>
      <c r="X98" s="6">
        <v>9.9733333333333309</v>
      </c>
    </row>
    <row r="99" spans="1:24" x14ac:dyDescent="0.2">
      <c r="A99" s="55" t="s">
        <v>185</v>
      </c>
      <c r="B99" s="56" t="s">
        <v>186</v>
      </c>
      <c r="C99" s="19">
        <v>105000</v>
      </c>
      <c r="D99" s="19">
        <v>0</v>
      </c>
      <c r="E99" s="19">
        <v>0</v>
      </c>
      <c r="F99" s="19">
        <v>0</v>
      </c>
      <c r="G99" s="19">
        <v>0</v>
      </c>
      <c r="H99" s="22">
        <v>105000</v>
      </c>
      <c r="I99" s="19">
        <v>82943</v>
      </c>
      <c r="J99" s="22">
        <f t="shared" si="2"/>
        <v>22057</v>
      </c>
      <c r="K99" s="22">
        <v>78.993333333333297</v>
      </c>
      <c r="L99" s="22">
        <v>18738</v>
      </c>
      <c r="M99" s="22">
        <f t="shared" si="3"/>
        <v>64205</v>
      </c>
      <c r="N99" s="19">
        <v>17.845714285714301</v>
      </c>
      <c r="O99" s="19">
        <v>18738</v>
      </c>
      <c r="P99" s="19">
        <v>17.845714285714301</v>
      </c>
      <c r="Q99" s="19">
        <v>18738</v>
      </c>
      <c r="R99" s="19">
        <v>17.845714285714301</v>
      </c>
      <c r="S99" s="6">
        <v>0</v>
      </c>
      <c r="T99" s="6">
        <v>0</v>
      </c>
      <c r="U99" s="6">
        <v>0</v>
      </c>
      <c r="V99" s="6">
        <v>0</v>
      </c>
      <c r="W99" s="6">
        <v>22057</v>
      </c>
      <c r="X99" s="6">
        <v>21.0066666666667</v>
      </c>
    </row>
    <row r="100" spans="1:24" s="18" customFormat="1" x14ac:dyDescent="0.2">
      <c r="A100" s="55" t="s">
        <v>187</v>
      </c>
      <c r="B100" s="56" t="s">
        <v>188</v>
      </c>
      <c r="C100" s="19">
        <v>60000</v>
      </c>
      <c r="D100" s="19">
        <v>0</v>
      </c>
      <c r="E100" s="19">
        <v>0</v>
      </c>
      <c r="F100" s="19">
        <v>4000</v>
      </c>
      <c r="G100" s="19">
        <v>0</v>
      </c>
      <c r="H100" s="22">
        <v>64000</v>
      </c>
      <c r="I100" s="19">
        <v>60988</v>
      </c>
      <c r="J100" s="22">
        <f t="shared" si="2"/>
        <v>3012</v>
      </c>
      <c r="K100" s="22">
        <v>95.293749999999989</v>
      </c>
      <c r="L100" s="22">
        <v>39356</v>
      </c>
      <c r="M100" s="22">
        <f t="shared" si="3"/>
        <v>21632</v>
      </c>
      <c r="N100" s="19">
        <v>61.493749999999999</v>
      </c>
      <c r="O100" s="19">
        <v>39356</v>
      </c>
      <c r="P100" s="19">
        <v>61.493749999999999</v>
      </c>
      <c r="Q100" s="19">
        <v>39356</v>
      </c>
      <c r="R100" s="19">
        <v>61.493749999999999</v>
      </c>
      <c r="S100" s="17">
        <v>0</v>
      </c>
      <c r="T100" s="17">
        <v>0</v>
      </c>
      <c r="U100" s="17">
        <v>0</v>
      </c>
      <c r="V100" s="17">
        <v>0</v>
      </c>
      <c r="W100" s="17">
        <v>3012</v>
      </c>
      <c r="X100" s="17">
        <v>4.7062499999999998</v>
      </c>
    </row>
    <row r="101" spans="1:24" s="18" customFormat="1" x14ac:dyDescent="0.2">
      <c r="A101" s="55" t="s">
        <v>189</v>
      </c>
      <c r="B101" s="56" t="s">
        <v>190</v>
      </c>
      <c r="C101" s="19">
        <v>80000</v>
      </c>
      <c r="D101" s="19">
        <v>0</v>
      </c>
      <c r="E101" s="19">
        <v>0</v>
      </c>
      <c r="F101" s="19">
        <v>7000</v>
      </c>
      <c r="G101" s="19">
        <v>0</v>
      </c>
      <c r="H101" s="22">
        <v>87000</v>
      </c>
      <c r="I101" s="19">
        <v>83845</v>
      </c>
      <c r="J101" s="22">
        <f t="shared" si="2"/>
        <v>3155</v>
      </c>
      <c r="K101" s="22">
        <v>96.373563218390785</v>
      </c>
      <c r="L101" s="22">
        <v>83845</v>
      </c>
      <c r="M101" s="22">
        <f t="shared" si="3"/>
        <v>0</v>
      </c>
      <c r="N101" s="19">
        <v>96.373563218390785</v>
      </c>
      <c r="O101" s="19">
        <v>83845</v>
      </c>
      <c r="P101" s="19">
        <v>96.373563218390785</v>
      </c>
      <c r="Q101" s="19">
        <v>83845</v>
      </c>
      <c r="R101" s="19">
        <v>96.373563218390785</v>
      </c>
      <c r="S101" s="17">
        <v>0</v>
      </c>
      <c r="T101" s="17">
        <v>0</v>
      </c>
      <c r="U101" s="17">
        <v>0</v>
      </c>
      <c r="V101" s="17">
        <v>0</v>
      </c>
      <c r="W101" s="17">
        <v>3155</v>
      </c>
      <c r="X101" s="17">
        <v>3.6264367816092</v>
      </c>
    </row>
    <row r="102" spans="1:24" x14ac:dyDescent="0.2">
      <c r="A102" s="55" t="s">
        <v>191</v>
      </c>
      <c r="B102" s="56" t="s">
        <v>192</v>
      </c>
      <c r="C102" s="19">
        <v>18000</v>
      </c>
      <c r="D102" s="19">
        <v>0</v>
      </c>
      <c r="E102" s="19">
        <v>0</v>
      </c>
      <c r="F102" s="19">
        <v>0</v>
      </c>
      <c r="G102" s="19">
        <v>0</v>
      </c>
      <c r="H102" s="22">
        <v>18000</v>
      </c>
      <c r="I102" s="19">
        <v>15247</v>
      </c>
      <c r="J102" s="22">
        <f t="shared" si="2"/>
        <v>2753</v>
      </c>
      <c r="K102" s="22">
        <v>84.705555555555591</v>
      </c>
      <c r="L102" s="22">
        <v>9365</v>
      </c>
      <c r="M102" s="22">
        <f t="shared" si="3"/>
        <v>5882</v>
      </c>
      <c r="N102" s="19">
        <v>52.0277777777778</v>
      </c>
      <c r="O102" s="19">
        <v>9365</v>
      </c>
      <c r="P102" s="19">
        <v>52.0277777777778</v>
      </c>
      <c r="Q102" s="19">
        <v>9365</v>
      </c>
      <c r="R102" s="19">
        <v>52.0277777777778</v>
      </c>
      <c r="S102" s="6">
        <v>0</v>
      </c>
      <c r="T102" s="6">
        <v>0</v>
      </c>
      <c r="U102" s="6">
        <v>0</v>
      </c>
      <c r="V102" s="6">
        <v>0</v>
      </c>
      <c r="W102" s="6">
        <v>2753</v>
      </c>
      <c r="X102" s="6">
        <v>15.294444444444398</v>
      </c>
    </row>
    <row r="103" spans="1:24" x14ac:dyDescent="0.2">
      <c r="A103" s="55" t="s">
        <v>193</v>
      </c>
      <c r="B103" s="56" t="s">
        <v>194</v>
      </c>
      <c r="C103" s="19">
        <v>104000</v>
      </c>
      <c r="D103" s="19">
        <v>0</v>
      </c>
      <c r="E103" s="19">
        <v>0</v>
      </c>
      <c r="F103" s="19">
        <v>0</v>
      </c>
      <c r="G103" s="19">
        <v>0</v>
      </c>
      <c r="H103" s="22">
        <v>104000</v>
      </c>
      <c r="I103" s="19">
        <v>102459</v>
      </c>
      <c r="J103" s="22">
        <f t="shared" si="2"/>
        <v>1541</v>
      </c>
      <c r="K103" s="22">
        <v>98.518269230769192</v>
      </c>
      <c r="L103" s="22">
        <v>29946</v>
      </c>
      <c r="M103" s="22">
        <f t="shared" si="3"/>
        <v>72513</v>
      </c>
      <c r="N103" s="19">
        <v>28.794230769230797</v>
      </c>
      <c r="O103" s="19">
        <v>29946</v>
      </c>
      <c r="P103" s="19">
        <v>28.794230769230797</v>
      </c>
      <c r="Q103" s="19">
        <v>29946</v>
      </c>
      <c r="R103" s="19">
        <v>28.794230769230797</v>
      </c>
      <c r="S103" s="6">
        <v>0</v>
      </c>
      <c r="T103" s="6">
        <v>0</v>
      </c>
      <c r="U103" s="6">
        <v>0</v>
      </c>
      <c r="V103" s="6">
        <v>0</v>
      </c>
      <c r="W103" s="6">
        <v>1541</v>
      </c>
      <c r="X103" s="6">
        <v>1.48173076923077</v>
      </c>
    </row>
    <row r="104" spans="1:24" x14ac:dyDescent="0.2">
      <c r="A104" s="55" t="s">
        <v>195</v>
      </c>
      <c r="B104" s="56" t="s">
        <v>196</v>
      </c>
      <c r="C104" s="19">
        <v>1800000</v>
      </c>
      <c r="D104" s="19">
        <v>0</v>
      </c>
      <c r="E104" s="19">
        <v>0</v>
      </c>
      <c r="F104" s="19">
        <v>0</v>
      </c>
      <c r="G104" s="19">
        <v>0</v>
      </c>
      <c r="H104" s="22">
        <v>1800000</v>
      </c>
      <c r="I104" s="19">
        <v>1742755</v>
      </c>
      <c r="J104" s="22">
        <f t="shared" si="2"/>
        <v>57245</v>
      </c>
      <c r="K104" s="22">
        <v>96.819722222222211</v>
      </c>
      <c r="L104" s="22">
        <v>1700510</v>
      </c>
      <c r="M104" s="22">
        <f t="shared" si="3"/>
        <v>42245</v>
      </c>
      <c r="N104" s="19">
        <v>94.472777777777793</v>
      </c>
      <c r="O104" s="19">
        <v>1700510</v>
      </c>
      <c r="P104" s="19">
        <v>94.472777777777793</v>
      </c>
      <c r="Q104" s="19">
        <v>1700510</v>
      </c>
      <c r="R104" s="19">
        <v>94.472777777777793</v>
      </c>
      <c r="S104" s="6">
        <v>0</v>
      </c>
      <c r="T104" s="6">
        <v>0</v>
      </c>
      <c r="U104" s="6">
        <v>0</v>
      </c>
      <c r="V104" s="6">
        <v>0</v>
      </c>
      <c r="W104" s="6">
        <v>57245</v>
      </c>
      <c r="X104" s="6">
        <v>3.1802777777777802</v>
      </c>
    </row>
    <row r="105" spans="1:24" s="18" customFormat="1" x14ac:dyDescent="0.2">
      <c r="A105" s="55" t="s">
        <v>197</v>
      </c>
      <c r="B105" s="56" t="s">
        <v>198</v>
      </c>
      <c r="C105" s="19">
        <v>120000</v>
      </c>
      <c r="D105" s="19">
        <v>0</v>
      </c>
      <c r="E105" s="19">
        <v>0</v>
      </c>
      <c r="F105" s="19">
        <v>0</v>
      </c>
      <c r="G105" s="19">
        <v>120000</v>
      </c>
      <c r="H105" s="22">
        <v>0</v>
      </c>
      <c r="I105" s="19">
        <v>0</v>
      </c>
      <c r="J105" s="22">
        <f t="shared" si="2"/>
        <v>0</v>
      </c>
      <c r="K105" s="22">
        <v>0</v>
      </c>
      <c r="L105" s="22">
        <v>0</v>
      </c>
      <c r="M105" s="22">
        <f t="shared" si="3"/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</row>
    <row r="106" spans="1:24" s="18" customFormat="1" x14ac:dyDescent="0.2">
      <c r="A106" s="55" t="s">
        <v>199</v>
      </c>
      <c r="B106" s="56" t="s">
        <v>200</v>
      </c>
      <c r="C106" s="19">
        <v>165000</v>
      </c>
      <c r="D106" s="19">
        <v>0</v>
      </c>
      <c r="E106" s="19">
        <v>0</v>
      </c>
      <c r="F106" s="19">
        <v>0</v>
      </c>
      <c r="G106" s="19">
        <v>60000</v>
      </c>
      <c r="H106" s="22">
        <v>105000</v>
      </c>
      <c r="I106" s="19">
        <v>102459</v>
      </c>
      <c r="J106" s="22">
        <f t="shared" si="2"/>
        <v>2541</v>
      </c>
      <c r="K106" s="22">
        <v>97.58</v>
      </c>
      <c r="L106" s="22">
        <v>52400</v>
      </c>
      <c r="M106" s="22">
        <f t="shared" si="3"/>
        <v>50059</v>
      </c>
      <c r="N106" s="19">
        <v>49.904761904761898</v>
      </c>
      <c r="O106" s="19">
        <v>52400</v>
      </c>
      <c r="P106" s="19">
        <v>49.904761904761898</v>
      </c>
      <c r="Q106" s="19">
        <v>52400</v>
      </c>
      <c r="R106" s="19">
        <v>49.904761904761898</v>
      </c>
      <c r="S106" s="17">
        <v>0</v>
      </c>
      <c r="T106" s="17">
        <v>0</v>
      </c>
      <c r="U106" s="17">
        <v>0</v>
      </c>
      <c r="V106" s="17">
        <v>0</v>
      </c>
      <c r="W106" s="17">
        <v>2541</v>
      </c>
      <c r="X106" s="17">
        <v>2.42</v>
      </c>
    </row>
    <row r="107" spans="1:24" s="18" customFormat="1" x14ac:dyDescent="0.2">
      <c r="A107" s="55" t="s">
        <v>201</v>
      </c>
      <c r="B107" s="56" t="s">
        <v>202</v>
      </c>
      <c r="C107" s="19">
        <v>0</v>
      </c>
      <c r="D107" s="19">
        <v>0</v>
      </c>
      <c r="E107" s="19">
        <v>0</v>
      </c>
      <c r="F107" s="19">
        <v>3900000</v>
      </c>
      <c r="G107" s="19">
        <v>0</v>
      </c>
      <c r="H107" s="22">
        <v>3900000</v>
      </c>
      <c r="I107" s="19">
        <v>3850000</v>
      </c>
      <c r="J107" s="22">
        <f t="shared" si="2"/>
        <v>50000</v>
      </c>
      <c r="K107" s="22">
        <v>98.717948717948687</v>
      </c>
      <c r="L107" s="22">
        <v>2070600</v>
      </c>
      <c r="M107" s="22">
        <f t="shared" si="3"/>
        <v>1779400</v>
      </c>
      <c r="N107" s="19">
        <v>53.092307692307692</v>
      </c>
      <c r="O107" s="19">
        <v>2070600</v>
      </c>
      <c r="P107" s="19">
        <v>53.092307692307692</v>
      </c>
      <c r="Q107" s="19">
        <v>2070600</v>
      </c>
      <c r="R107" s="19">
        <v>53.092307692307692</v>
      </c>
      <c r="S107" s="17">
        <v>0</v>
      </c>
      <c r="T107" s="17">
        <v>0</v>
      </c>
      <c r="U107" s="17">
        <v>0</v>
      </c>
      <c r="V107" s="17">
        <v>0</v>
      </c>
      <c r="W107" s="17">
        <v>50000</v>
      </c>
      <c r="X107" s="17">
        <v>1.2820512820512802</v>
      </c>
    </row>
    <row r="108" spans="1:24" x14ac:dyDescent="0.2">
      <c r="A108" s="55" t="s">
        <v>203</v>
      </c>
      <c r="B108" s="56" t="s">
        <v>204</v>
      </c>
      <c r="C108" s="19">
        <v>750000</v>
      </c>
      <c r="D108" s="19">
        <v>0</v>
      </c>
      <c r="E108" s="19">
        <v>0</v>
      </c>
      <c r="F108" s="19">
        <v>0</v>
      </c>
      <c r="G108" s="19">
        <v>0</v>
      </c>
      <c r="H108" s="22">
        <v>750000</v>
      </c>
      <c r="I108" s="19">
        <v>701379</v>
      </c>
      <c r="J108" s="22">
        <f t="shared" si="2"/>
        <v>48621</v>
      </c>
      <c r="K108" s="22">
        <v>93.517200000000003</v>
      </c>
      <c r="L108" s="22">
        <v>701379</v>
      </c>
      <c r="M108" s="22">
        <f t="shared" si="3"/>
        <v>0</v>
      </c>
      <c r="N108" s="19">
        <v>93.517200000000003</v>
      </c>
      <c r="O108" s="19">
        <v>701379</v>
      </c>
      <c r="P108" s="19">
        <v>93.517200000000003</v>
      </c>
      <c r="Q108" s="19">
        <v>701379</v>
      </c>
      <c r="R108" s="19">
        <v>93.517200000000003</v>
      </c>
      <c r="S108" s="6">
        <v>0</v>
      </c>
      <c r="T108" s="6">
        <v>0</v>
      </c>
      <c r="U108" s="6">
        <v>0</v>
      </c>
      <c r="V108" s="6">
        <v>0</v>
      </c>
      <c r="W108" s="6">
        <v>48621</v>
      </c>
      <c r="X108" s="6">
        <v>6.4828000000000001</v>
      </c>
    </row>
    <row r="109" spans="1:24" s="18" customFormat="1" x14ac:dyDescent="0.2">
      <c r="A109" s="55" t="s">
        <v>205</v>
      </c>
      <c r="B109" s="56" t="s">
        <v>206</v>
      </c>
      <c r="C109" s="19">
        <v>0</v>
      </c>
      <c r="D109" s="19">
        <v>0</v>
      </c>
      <c r="E109" s="19">
        <v>0</v>
      </c>
      <c r="F109" s="19">
        <v>90000</v>
      </c>
      <c r="G109" s="19">
        <v>0</v>
      </c>
      <c r="H109" s="22">
        <v>90000</v>
      </c>
      <c r="I109" s="19">
        <v>0</v>
      </c>
      <c r="J109" s="22">
        <f t="shared" si="2"/>
        <v>90000</v>
      </c>
      <c r="K109" s="22">
        <v>0</v>
      </c>
      <c r="L109" s="22">
        <v>0</v>
      </c>
      <c r="M109" s="22">
        <f t="shared" si="3"/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90000</v>
      </c>
      <c r="X109" s="17">
        <v>100</v>
      </c>
    </row>
    <row r="110" spans="1:24" x14ac:dyDescent="0.2">
      <c r="A110" s="55" t="s">
        <v>207</v>
      </c>
      <c r="B110" s="56" t="s">
        <v>208</v>
      </c>
      <c r="C110" s="19">
        <v>500000</v>
      </c>
      <c r="D110" s="19">
        <v>0</v>
      </c>
      <c r="E110" s="19">
        <v>0</v>
      </c>
      <c r="F110" s="19">
        <v>0</v>
      </c>
      <c r="G110" s="19">
        <v>0</v>
      </c>
      <c r="H110" s="22">
        <v>500000</v>
      </c>
      <c r="I110" s="19">
        <v>0</v>
      </c>
      <c r="J110" s="22">
        <f t="shared" si="2"/>
        <v>500000</v>
      </c>
      <c r="K110" s="22">
        <v>0</v>
      </c>
      <c r="L110" s="22">
        <v>0</v>
      </c>
      <c r="M110" s="22">
        <f t="shared" si="3"/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6">
        <v>0</v>
      </c>
      <c r="T110" s="6">
        <v>0</v>
      </c>
      <c r="U110" s="6">
        <v>0</v>
      </c>
      <c r="V110" s="6">
        <v>0</v>
      </c>
      <c r="W110" s="6">
        <v>500000</v>
      </c>
      <c r="X110" s="6">
        <v>100</v>
      </c>
    </row>
    <row r="111" spans="1:24" x14ac:dyDescent="0.2">
      <c r="A111" s="55" t="s">
        <v>209</v>
      </c>
      <c r="B111" s="56" t="s">
        <v>210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22">
        <v>0</v>
      </c>
      <c r="I111" s="19">
        <v>232</v>
      </c>
      <c r="J111" s="22">
        <f t="shared" si="2"/>
        <v>-232</v>
      </c>
      <c r="K111" s="22">
        <v>0</v>
      </c>
      <c r="L111" s="22">
        <v>232</v>
      </c>
      <c r="M111" s="22">
        <f t="shared" si="3"/>
        <v>0</v>
      </c>
      <c r="N111" s="19">
        <v>0</v>
      </c>
      <c r="O111" s="19">
        <v>232</v>
      </c>
      <c r="P111" s="19">
        <v>0</v>
      </c>
      <c r="Q111" s="19">
        <v>232</v>
      </c>
      <c r="R111" s="19">
        <v>0</v>
      </c>
      <c r="S111" s="6">
        <v>0</v>
      </c>
      <c r="T111" s="6">
        <v>0</v>
      </c>
      <c r="U111" s="6">
        <v>0</v>
      </c>
      <c r="V111" s="6">
        <v>0</v>
      </c>
      <c r="W111" s="6">
        <v>-232</v>
      </c>
      <c r="X111" s="6">
        <v>0</v>
      </c>
    </row>
    <row r="112" spans="1:24" x14ac:dyDescent="0.2">
      <c r="A112" s="55" t="s">
        <v>211</v>
      </c>
      <c r="B112" s="56" t="s">
        <v>210</v>
      </c>
      <c r="C112" s="19">
        <v>50000</v>
      </c>
      <c r="D112" s="19">
        <v>10000</v>
      </c>
      <c r="E112" s="19">
        <v>0</v>
      </c>
      <c r="F112" s="19">
        <v>0</v>
      </c>
      <c r="G112" s="19">
        <v>0</v>
      </c>
      <c r="H112" s="22">
        <v>60000</v>
      </c>
      <c r="I112" s="19">
        <v>696</v>
      </c>
      <c r="J112" s="22">
        <f t="shared" si="2"/>
        <v>59304</v>
      </c>
      <c r="K112" s="22">
        <v>1.1599999999999999</v>
      </c>
      <c r="L112" s="22">
        <v>696</v>
      </c>
      <c r="M112" s="22">
        <f t="shared" si="3"/>
        <v>0</v>
      </c>
      <c r="N112" s="19">
        <v>1.1599999999999999</v>
      </c>
      <c r="O112" s="19">
        <v>696</v>
      </c>
      <c r="P112" s="19">
        <v>1.1599999999999999</v>
      </c>
      <c r="Q112" s="19">
        <v>696</v>
      </c>
      <c r="R112" s="19">
        <v>1.1599999999999999</v>
      </c>
      <c r="S112" s="6">
        <v>0</v>
      </c>
      <c r="T112" s="6">
        <v>0</v>
      </c>
      <c r="U112" s="6">
        <v>0</v>
      </c>
      <c r="V112" s="6">
        <v>0</v>
      </c>
      <c r="W112" s="6">
        <v>59304</v>
      </c>
      <c r="X112" s="6">
        <v>98.84</v>
      </c>
    </row>
    <row r="113" spans="1:24" x14ac:dyDescent="0.2">
      <c r="A113" s="55" t="s">
        <v>212</v>
      </c>
      <c r="B113" s="56" t="s">
        <v>213</v>
      </c>
      <c r="C113" s="19">
        <v>900000</v>
      </c>
      <c r="D113" s="19">
        <v>58000</v>
      </c>
      <c r="E113" s="19">
        <v>0</v>
      </c>
      <c r="F113" s="19">
        <v>0</v>
      </c>
      <c r="G113" s="19">
        <v>0</v>
      </c>
      <c r="H113" s="22">
        <v>958000</v>
      </c>
      <c r="I113" s="19">
        <v>464340</v>
      </c>
      <c r="J113" s="22">
        <f t="shared" si="2"/>
        <v>493660</v>
      </c>
      <c r="K113" s="22">
        <v>48.469728601252598</v>
      </c>
      <c r="L113" s="22">
        <v>464340</v>
      </c>
      <c r="M113" s="22">
        <f t="shared" si="3"/>
        <v>0</v>
      </c>
      <c r="N113" s="19">
        <v>48.469728601252598</v>
      </c>
      <c r="O113" s="19">
        <v>464340</v>
      </c>
      <c r="P113" s="19">
        <v>48.469728601252598</v>
      </c>
      <c r="Q113" s="19">
        <v>464340</v>
      </c>
      <c r="R113" s="19">
        <v>48.469728601252598</v>
      </c>
      <c r="S113" s="6">
        <v>0</v>
      </c>
      <c r="T113" s="6">
        <v>0</v>
      </c>
      <c r="U113" s="6">
        <v>0</v>
      </c>
      <c r="V113" s="6">
        <v>0</v>
      </c>
      <c r="W113" s="6">
        <v>493660</v>
      </c>
      <c r="X113" s="6">
        <v>51.530271398747395</v>
      </c>
    </row>
    <row r="114" spans="1:24" s="18" customFormat="1" x14ac:dyDescent="0.2">
      <c r="A114" s="55" t="s">
        <v>214</v>
      </c>
      <c r="B114" s="56" t="s">
        <v>215</v>
      </c>
      <c r="C114" s="19">
        <v>4900000</v>
      </c>
      <c r="D114" s="19">
        <v>0</v>
      </c>
      <c r="E114" s="19">
        <v>0</v>
      </c>
      <c r="F114" s="19">
        <v>0</v>
      </c>
      <c r="G114" s="19">
        <v>1100000</v>
      </c>
      <c r="H114" s="22">
        <v>3800000</v>
      </c>
      <c r="I114" s="19">
        <v>3759000</v>
      </c>
      <c r="J114" s="22">
        <f t="shared" si="2"/>
        <v>41000</v>
      </c>
      <c r="K114" s="22">
        <v>98.921052631578888</v>
      </c>
      <c r="L114" s="22">
        <v>0</v>
      </c>
      <c r="M114" s="22">
        <f t="shared" si="3"/>
        <v>3759000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41000</v>
      </c>
      <c r="X114" s="17">
        <v>1.0789473684210498</v>
      </c>
    </row>
    <row r="115" spans="1:24" s="18" customFormat="1" x14ac:dyDescent="0.2">
      <c r="A115" s="55" t="s">
        <v>216</v>
      </c>
      <c r="B115" s="56" t="s">
        <v>217</v>
      </c>
      <c r="C115" s="19">
        <v>12550000</v>
      </c>
      <c r="D115" s="19">
        <v>3000000</v>
      </c>
      <c r="E115" s="19">
        <v>0</v>
      </c>
      <c r="F115" s="19">
        <v>5558000</v>
      </c>
      <c r="G115" s="19">
        <v>3500000</v>
      </c>
      <c r="H115" s="22">
        <v>17608000</v>
      </c>
      <c r="I115" s="19">
        <v>14531685</v>
      </c>
      <c r="J115" s="22">
        <f t="shared" si="2"/>
        <v>3076315</v>
      </c>
      <c r="K115" s="22">
        <v>82.5288789186733</v>
      </c>
      <c r="L115" s="22">
        <v>14498960</v>
      </c>
      <c r="M115" s="22">
        <f t="shared" si="3"/>
        <v>32725</v>
      </c>
      <c r="N115" s="19">
        <v>82.343025897319393</v>
      </c>
      <c r="O115" s="19">
        <v>4663610</v>
      </c>
      <c r="P115" s="19">
        <v>26.485745115856396</v>
      </c>
      <c r="Q115" s="19">
        <v>4663610</v>
      </c>
      <c r="R115" s="19">
        <v>26.485745115856396</v>
      </c>
      <c r="S115" s="17">
        <v>0</v>
      </c>
      <c r="T115" s="17">
        <v>0</v>
      </c>
      <c r="U115" s="17">
        <v>0</v>
      </c>
      <c r="V115" s="17">
        <v>0</v>
      </c>
      <c r="W115" s="17">
        <v>3076315</v>
      </c>
      <c r="X115" s="17">
        <v>17.4711210813267</v>
      </c>
    </row>
    <row r="116" spans="1:24" s="18" customFormat="1" x14ac:dyDescent="0.2">
      <c r="A116" s="55" t="s">
        <v>218</v>
      </c>
      <c r="B116" s="56" t="s">
        <v>219</v>
      </c>
      <c r="C116" s="19">
        <v>1000000</v>
      </c>
      <c r="D116" s="19">
        <v>0</v>
      </c>
      <c r="E116" s="19">
        <v>0</v>
      </c>
      <c r="F116" s="19">
        <v>0</v>
      </c>
      <c r="G116" s="19">
        <v>1000000</v>
      </c>
      <c r="H116" s="22">
        <v>0</v>
      </c>
      <c r="I116" s="19">
        <v>0</v>
      </c>
      <c r="J116" s="22">
        <f t="shared" si="2"/>
        <v>0</v>
      </c>
      <c r="K116" s="22">
        <v>0</v>
      </c>
      <c r="L116" s="22">
        <v>0</v>
      </c>
      <c r="M116" s="22">
        <f t="shared" si="3"/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</row>
    <row r="117" spans="1:24" x14ac:dyDescent="0.2">
      <c r="A117" s="55" t="s">
        <v>220</v>
      </c>
      <c r="B117" s="56" t="s">
        <v>221</v>
      </c>
      <c r="C117" s="19">
        <v>1350000</v>
      </c>
      <c r="D117" s="19">
        <v>0</v>
      </c>
      <c r="E117" s="19">
        <v>0</v>
      </c>
      <c r="F117" s="19">
        <v>0</v>
      </c>
      <c r="G117" s="19">
        <v>0</v>
      </c>
      <c r="H117" s="22">
        <v>1350000</v>
      </c>
      <c r="I117" s="19">
        <v>1350000</v>
      </c>
      <c r="J117" s="22">
        <f t="shared" si="2"/>
        <v>0</v>
      </c>
      <c r="K117" s="22">
        <v>100</v>
      </c>
      <c r="L117" s="22">
        <v>0</v>
      </c>
      <c r="M117" s="22">
        <f t="shared" si="3"/>
        <v>1350000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</row>
    <row r="118" spans="1:24" x14ac:dyDescent="0.2">
      <c r="A118" s="55" t="s">
        <v>222</v>
      </c>
      <c r="B118" s="56" t="s">
        <v>221</v>
      </c>
      <c r="C118" s="19">
        <v>1396000</v>
      </c>
      <c r="D118" s="19">
        <v>0</v>
      </c>
      <c r="E118" s="19">
        <v>0</v>
      </c>
      <c r="F118" s="19">
        <v>0</v>
      </c>
      <c r="G118" s="19">
        <v>0</v>
      </c>
      <c r="H118" s="22">
        <v>1396000</v>
      </c>
      <c r="I118" s="19">
        <v>1348920</v>
      </c>
      <c r="J118" s="22">
        <f t="shared" si="2"/>
        <v>47080</v>
      </c>
      <c r="K118" s="22">
        <v>96.627507163323784</v>
      </c>
      <c r="L118" s="22">
        <v>0</v>
      </c>
      <c r="M118" s="22">
        <f t="shared" si="3"/>
        <v>1348920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6">
        <v>0</v>
      </c>
      <c r="T118" s="6">
        <v>0</v>
      </c>
      <c r="U118" s="6">
        <v>0</v>
      </c>
      <c r="V118" s="6">
        <v>0</v>
      </c>
      <c r="W118" s="6">
        <v>47080</v>
      </c>
      <c r="X118" s="6">
        <v>3.3724928366762201</v>
      </c>
    </row>
    <row r="119" spans="1:24" s="18" customFormat="1" x14ac:dyDescent="0.2">
      <c r="A119" s="55" t="s">
        <v>223</v>
      </c>
      <c r="B119" s="56" t="s">
        <v>224</v>
      </c>
      <c r="C119" s="19">
        <v>0</v>
      </c>
      <c r="D119" s="19">
        <v>0</v>
      </c>
      <c r="E119" s="19">
        <v>0</v>
      </c>
      <c r="F119" s="19">
        <v>3350000</v>
      </c>
      <c r="G119" s="19">
        <v>0</v>
      </c>
      <c r="H119" s="22">
        <v>3350000</v>
      </c>
      <c r="I119" s="19">
        <v>3325000</v>
      </c>
      <c r="J119" s="22">
        <f t="shared" si="2"/>
        <v>25000</v>
      </c>
      <c r="K119" s="22">
        <v>99.25373134328359</v>
      </c>
      <c r="L119" s="22">
        <v>3247196</v>
      </c>
      <c r="M119" s="22">
        <f t="shared" si="3"/>
        <v>77804</v>
      </c>
      <c r="N119" s="19">
        <v>96.931223880596988</v>
      </c>
      <c r="O119" s="19">
        <v>3247196</v>
      </c>
      <c r="P119" s="19">
        <v>96.931223880596988</v>
      </c>
      <c r="Q119" s="19">
        <v>3247196</v>
      </c>
      <c r="R119" s="19">
        <v>96.931223880596988</v>
      </c>
      <c r="S119" s="17">
        <v>0</v>
      </c>
      <c r="T119" s="17">
        <v>0</v>
      </c>
      <c r="U119" s="17">
        <v>0</v>
      </c>
      <c r="V119" s="17">
        <v>0</v>
      </c>
      <c r="W119" s="17">
        <v>25000</v>
      </c>
      <c r="X119" s="17">
        <v>0.74626865671641796</v>
      </c>
    </row>
    <row r="120" spans="1:24" s="18" customFormat="1" x14ac:dyDescent="0.2">
      <c r="A120" s="55" t="s">
        <v>225</v>
      </c>
      <c r="B120" s="56" t="s">
        <v>79</v>
      </c>
      <c r="C120" s="19">
        <v>0</v>
      </c>
      <c r="D120" s="19">
        <v>200000</v>
      </c>
      <c r="E120" s="19">
        <v>0</v>
      </c>
      <c r="F120" s="19">
        <v>0</v>
      </c>
      <c r="G120" s="19">
        <v>0</v>
      </c>
      <c r="H120" s="22">
        <v>200000</v>
      </c>
      <c r="I120" s="19">
        <v>190281</v>
      </c>
      <c r="J120" s="22">
        <f t="shared" si="2"/>
        <v>9719</v>
      </c>
      <c r="K120" s="22">
        <v>95.140500000000003</v>
      </c>
      <c r="L120" s="22">
        <v>88270</v>
      </c>
      <c r="M120" s="22">
        <f t="shared" si="3"/>
        <v>102011</v>
      </c>
      <c r="N120" s="19">
        <v>44.135000000000005</v>
      </c>
      <c r="O120" s="19">
        <v>88270</v>
      </c>
      <c r="P120" s="19">
        <v>44.135000000000005</v>
      </c>
      <c r="Q120" s="19">
        <v>88270</v>
      </c>
      <c r="R120" s="19">
        <v>44.135000000000005</v>
      </c>
      <c r="S120" s="17">
        <v>0</v>
      </c>
      <c r="T120" s="17">
        <v>0</v>
      </c>
      <c r="U120" s="17">
        <v>0</v>
      </c>
      <c r="V120" s="17">
        <v>0</v>
      </c>
      <c r="W120" s="17">
        <v>9719</v>
      </c>
      <c r="X120" s="17">
        <v>4.8595000000000006</v>
      </c>
    </row>
    <row r="121" spans="1:24" x14ac:dyDescent="0.2">
      <c r="A121" s="55" t="s">
        <v>226</v>
      </c>
      <c r="B121" s="56" t="s">
        <v>227</v>
      </c>
      <c r="C121" s="19">
        <v>10500000</v>
      </c>
      <c r="D121" s="19">
        <v>0</v>
      </c>
      <c r="E121" s="19">
        <v>0</v>
      </c>
      <c r="F121" s="19">
        <v>0</v>
      </c>
      <c r="G121" s="19">
        <v>2000000</v>
      </c>
      <c r="H121" s="22">
        <v>8500000</v>
      </c>
      <c r="I121" s="19">
        <v>0</v>
      </c>
      <c r="J121" s="22">
        <f t="shared" si="2"/>
        <v>8500000</v>
      </c>
      <c r="K121" s="22">
        <v>0</v>
      </c>
      <c r="L121" s="22">
        <v>0</v>
      </c>
      <c r="M121" s="22">
        <f t="shared" si="3"/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6">
        <v>0</v>
      </c>
      <c r="T121" s="6">
        <v>0</v>
      </c>
      <c r="U121" s="6">
        <v>0</v>
      </c>
      <c r="V121" s="6">
        <v>0</v>
      </c>
      <c r="W121" s="6">
        <v>8500000</v>
      </c>
      <c r="X121" s="6">
        <v>100</v>
      </c>
    </row>
    <row r="122" spans="1:24" x14ac:dyDescent="0.2">
      <c r="A122" s="55" t="s">
        <v>228</v>
      </c>
      <c r="B122" s="56" t="s">
        <v>229</v>
      </c>
      <c r="C122" s="19">
        <v>350000</v>
      </c>
      <c r="D122" s="19">
        <v>100000</v>
      </c>
      <c r="E122" s="19">
        <v>0</v>
      </c>
      <c r="F122" s="19">
        <v>0</v>
      </c>
      <c r="G122" s="19">
        <v>0</v>
      </c>
      <c r="H122" s="22">
        <v>450000</v>
      </c>
      <c r="I122" s="19">
        <v>449188</v>
      </c>
      <c r="J122" s="22">
        <f t="shared" si="2"/>
        <v>812</v>
      </c>
      <c r="K122" s="22">
        <v>99.819555555555596</v>
      </c>
      <c r="L122" s="22">
        <v>449188</v>
      </c>
      <c r="M122" s="22">
        <f t="shared" si="3"/>
        <v>0</v>
      </c>
      <c r="N122" s="19">
        <v>99.819555555555596</v>
      </c>
      <c r="O122" s="19">
        <v>449188</v>
      </c>
      <c r="P122" s="19">
        <v>99.819555555555596</v>
      </c>
      <c r="Q122" s="19">
        <v>449188</v>
      </c>
      <c r="R122" s="19">
        <v>99.819555555555596</v>
      </c>
      <c r="S122" s="6">
        <v>0</v>
      </c>
      <c r="T122" s="6">
        <v>0</v>
      </c>
      <c r="U122" s="6">
        <v>0</v>
      </c>
      <c r="V122" s="6">
        <v>0</v>
      </c>
      <c r="W122" s="6">
        <v>812</v>
      </c>
      <c r="X122" s="6">
        <v>0.18044444444444402</v>
      </c>
    </row>
    <row r="123" spans="1:24" s="18" customFormat="1" x14ac:dyDescent="0.2">
      <c r="A123" s="55" t="s">
        <v>230</v>
      </c>
      <c r="B123" s="56" t="s">
        <v>231</v>
      </c>
      <c r="C123" s="19">
        <v>10000000</v>
      </c>
      <c r="D123" s="19">
        <v>0</v>
      </c>
      <c r="E123" s="19">
        <v>0</v>
      </c>
      <c r="F123" s="19">
        <v>0</v>
      </c>
      <c r="G123" s="19">
        <v>2300000</v>
      </c>
      <c r="H123" s="22">
        <v>7700000</v>
      </c>
      <c r="I123" s="19">
        <v>7050000</v>
      </c>
      <c r="J123" s="22">
        <f t="shared" si="2"/>
        <v>650000</v>
      </c>
      <c r="K123" s="22">
        <v>91.558441558441615</v>
      </c>
      <c r="L123" s="22">
        <v>0</v>
      </c>
      <c r="M123" s="22">
        <f t="shared" si="3"/>
        <v>7050000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650000</v>
      </c>
      <c r="X123" s="17">
        <v>8.4415584415584384</v>
      </c>
    </row>
    <row r="124" spans="1:24" x14ac:dyDescent="0.2">
      <c r="A124" s="55" t="s">
        <v>232</v>
      </c>
      <c r="B124" s="56" t="s">
        <v>233</v>
      </c>
      <c r="C124" s="19">
        <v>0</v>
      </c>
      <c r="D124" s="19">
        <v>1604544</v>
      </c>
      <c r="E124" s="19">
        <v>0</v>
      </c>
      <c r="F124" s="19">
        <v>0</v>
      </c>
      <c r="G124" s="19">
        <v>0</v>
      </c>
      <c r="H124" s="22">
        <v>1604544</v>
      </c>
      <c r="I124" s="19">
        <v>1604544</v>
      </c>
      <c r="J124" s="22">
        <f t="shared" si="2"/>
        <v>0</v>
      </c>
      <c r="K124" s="22">
        <v>100</v>
      </c>
      <c r="L124" s="22">
        <v>0</v>
      </c>
      <c r="M124" s="22">
        <f t="shared" si="3"/>
        <v>1604544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</row>
    <row r="125" spans="1:24" x14ac:dyDescent="0.2">
      <c r="A125" s="55" t="s">
        <v>234</v>
      </c>
      <c r="B125" s="56" t="s">
        <v>233</v>
      </c>
      <c r="C125" s="19">
        <v>3154000</v>
      </c>
      <c r="D125" s="19">
        <v>0</v>
      </c>
      <c r="E125" s="19">
        <v>0</v>
      </c>
      <c r="F125" s="19">
        <v>950000</v>
      </c>
      <c r="G125" s="19">
        <v>0</v>
      </c>
      <c r="H125" s="22">
        <v>4104000</v>
      </c>
      <c r="I125" s="19">
        <v>4095463</v>
      </c>
      <c r="J125" s="22">
        <f t="shared" si="2"/>
        <v>8537</v>
      </c>
      <c r="K125" s="22">
        <v>99.791983430799206</v>
      </c>
      <c r="L125" s="22">
        <v>0</v>
      </c>
      <c r="M125" s="22">
        <f t="shared" si="3"/>
        <v>4095463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6">
        <v>0</v>
      </c>
      <c r="T125" s="6">
        <v>0</v>
      </c>
      <c r="U125" s="6">
        <v>0</v>
      </c>
      <c r="V125" s="6">
        <v>0</v>
      </c>
      <c r="W125" s="6">
        <v>8537</v>
      </c>
      <c r="X125" s="6">
        <v>0.20801656920078002</v>
      </c>
    </row>
    <row r="126" spans="1:24" x14ac:dyDescent="0.2">
      <c r="A126" s="55" t="s">
        <v>235</v>
      </c>
      <c r="B126" s="56" t="s">
        <v>236</v>
      </c>
      <c r="C126" s="19">
        <v>2400000</v>
      </c>
      <c r="D126" s="19">
        <v>0</v>
      </c>
      <c r="E126" s="19">
        <v>0</v>
      </c>
      <c r="F126" s="19">
        <v>0</v>
      </c>
      <c r="G126" s="19">
        <v>0</v>
      </c>
      <c r="H126" s="22">
        <v>2400000</v>
      </c>
      <c r="I126" s="19">
        <v>2384760</v>
      </c>
      <c r="J126" s="22">
        <f t="shared" si="2"/>
        <v>15240</v>
      </c>
      <c r="K126" s="22">
        <v>99.365000000000009</v>
      </c>
      <c r="L126" s="22">
        <v>0</v>
      </c>
      <c r="M126" s="22">
        <f t="shared" si="3"/>
        <v>2384760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6">
        <v>0</v>
      </c>
      <c r="T126" s="6">
        <v>0</v>
      </c>
      <c r="U126" s="6">
        <v>0</v>
      </c>
      <c r="V126" s="6">
        <v>0</v>
      </c>
      <c r="W126" s="6">
        <v>15240</v>
      </c>
      <c r="X126" s="6">
        <v>0.63500000000000001</v>
      </c>
    </row>
    <row r="127" spans="1:24" x14ac:dyDescent="0.2">
      <c r="A127" s="55" t="s">
        <v>237</v>
      </c>
      <c r="B127" s="56" t="s">
        <v>238</v>
      </c>
      <c r="C127" s="19">
        <v>0</v>
      </c>
      <c r="D127" s="19">
        <v>300000</v>
      </c>
      <c r="E127" s="19">
        <v>0</v>
      </c>
      <c r="F127" s="19">
        <v>250000</v>
      </c>
      <c r="G127" s="19">
        <v>0</v>
      </c>
      <c r="H127" s="22">
        <v>550000</v>
      </c>
      <c r="I127" s="19">
        <v>494165</v>
      </c>
      <c r="J127" s="22">
        <f t="shared" si="2"/>
        <v>55835</v>
      </c>
      <c r="K127" s="22">
        <v>89.848181818181786</v>
      </c>
      <c r="L127" s="22">
        <v>0</v>
      </c>
      <c r="M127" s="22">
        <f t="shared" si="3"/>
        <v>494165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6">
        <v>0</v>
      </c>
      <c r="T127" s="6">
        <v>0</v>
      </c>
      <c r="U127" s="6">
        <v>0</v>
      </c>
      <c r="V127" s="6">
        <v>0</v>
      </c>
      <c r="W127" s="6">
        <v>55835</v>
      </c>
      <c r="X127" s="6">
        <v>10.151818181818198</v>
      </c>
    </row>
    <row r="128" spans="1:24" x14ac:dyDescent="0.2">
      <c r="A128" s="55" t="s">
        <v>239</v>
      </c>
      <c r="B128" s="56" t="s">
        <v>238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22">
        <v>0</v>
      </c>
      <c r="I128" s="19">
        <v>0</v>
      </c>
      <c r="J128" s="22">
        <f t="shared" si="2"/>
        <v>0</v>
      </c>
      <c r="K128" s="22">
        <v>0</v>
      </c>
      <c r="L128" s="22">
        <v>0</v>
      </c>
      <c r="M128" s="22">
        <f t="shared" si="3"/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</row>
    <row r="129" spans="1:24" x14ac:dyDescent="0.2">
      <c r="A129" s="55" t="s">
        <v>240</v>
      </c>
      <c r="B129" s="56" t="s">
        <v>241</v>
      </c>
      <c r="C129" s="19">
        <v>0</v>
      </c>
      <c r="D129" s="19">
        <v>250000.44</v>
      </c>
      <c r="E129" s="19">
        <v>0</v>
      </c>
      <c r="F129" s="19">
        <v>0</v>
      </c>
      <c r="G129" s="19">
        <v>250000</v>
      </c>
      <c r="H129" s="22">
        <v>0.44</v>
      </c>
      <c r="I129" s="19">
        <v>0</v>
      </c>
      <c r="J129" s="22">
        <f t="shared" si="2"/>
        <v>0.44</v>
      </c>
      <c r="K129" s="22">
        <v>0</v>
      </c>
      <c r="L129" s="22">
        <v>0</v>
      </c>
      <c r="M129" s="22">
        <f t="shared" si="3"/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0.44</v>
      </c>
      <c r="X129" s="6">
        <v>100</v>
      </c>
    </row>
    <row r="130" spans="1:24" x14ac:dyDescent="0.2">
      <c r="A130" s="55" t="s">
        <v>242</v>
      </c>
      <c r="B130" s="56" t="s">
        <v>243</v>
      </c>
      <c r="C130" s="19">
        <v>0</v>
      </c>
      <c r="D130" s="19">
        <v>1450000</v>
      </c>
      <c r="E130" s="19">
        <v>0</v>
      </c>
      <c r="F130" s="19">
        <v>400000</v>
      </c>
      <c r="G130" s="19">
        <v>0</v>
      </c>
      <c r="H130" s="22">
        <v>1850000</v>
      </c>
      <c r="I130" s="19">
        <v>1823983</v>
      </c>
      <c r="J130" s="22">
        <f t="shared" si="2"/>
        <v>26017</v>
      </c>
      <c r="K130" s="22">
        <v>98.593675675675684</v>
      </c>
      <c r="L130" s="22">
        <v>0</v>
      </c>
      <c r="M130" s="22">
        <f t="shared" si="3"/>
        <v>1823983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6">
        <v>0</v>
      </c>
      <c r="T130" s="6">
        <v>0</v>
      </c>
      <c r="U130" s="6">
        <v>0</v>
      </c>
      <c r="V130" s="6">
        <v>0</v>
      </c>
      <c r="W130" s="6">
        <v>26017</v>
      </c>
      <c r="X130" s="6">
        <v>1.40632432432432</v>
      </c>
    </row>
    <row r="131" spans="1:24" x14ac:dyDescent="0.2">
      <c r="A131" s="55" t="s">
        <v>244</v>
      </c>
      <c r="B131" s="56" t="s">
        <v>245</v>
      </c>
      <c r="C131" s="19">
        <v>0</v>
      </c>
      <c r="D131" s="19">
        <v>400000</v>
      </c>
      <c r="E131" s="19">
        <v>0</v>
      </c>
      <c r="F131" s="19">
        <v>0</v>
      </c>
      <c r="G131" s="19">
        <v>400000</v>
      </c>
      <c r="H131" s="22">
        <v>0</v>
      </c>
      <c r="I131" s="19">
        <v>0</v>
      </c>
      <c r="J131" s="22">
        <f t="shared" si="2"/>
        <v>0</v>
      </c>
      <c r="K131" s="22">
        <v>0</v>
      </c>
      <c r="L131" s="22">
        <v>0</v>
      </c>
      <c r="M131" s="22">
        <f t="shared" si="3"/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</row>
    <row r="132" spans="1:24" x14ac:dyDescent="0.2">
      <c r="A132" s="55" t="s">
        <v>246</v>
      </c>
      <c r="B132" s="56" t="s">
        <v>247</v>
      </c>
      <c r="C132" s="19">
        <v>0</v>
      </c>
      <c r="D132" s="19">
        <v>300000</v>
      </c>
      <c r="E132" s="19">
        <v>0</v>
      </c>
      <c r="F132" s="19">
        <v>0</v>
      </c>
      <c r="G132" s="19">
        <v>0</v>
      </c>
      <c r="H132" s="22">
        <v>300000</v>
      </c>
      <c r="I132" s="19">
        <v>285600</v>
      </c>
      <c r="J132" s="22">
        <f t="shared" si="2"/>
        <v>14400</v>
      </c>
      <c r="K132" s="22">
        <v>95.2</v>
      </c>
      <c r="L132" s="22">
        <v>0</v>
      </c>
      <c r="M132" s="22">
        <f t="shared" si="3"/>
        <v>285600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6">
        <v>0</v>
      </c>
      <c r="T132" s="6">
        <v>0</v>
      </c>
      <c r="U132" s="6">
        <v>0</v>
      </c>
      <c r="V132" s="6">
        <v>0</v>
      </c>
      <c r="W132" s="6">
        <v>14400</v>
      </c>
      <c r="X132" s="6">
        <v>4.8</v>
      </c>
    </row>
    <row r="133" spans="1:24" x14ac:dyDescent="0.2">
      <c r="A133" s="55" t="s">
        <v>248</v>
      </c>
      <c r="B133" s="56" t="s">
        <v>249</v>
      </c>
      <c r="C133" s="19">
        <v>0</v>
      </c>
      <c r="D133" s="19">
        <v>300000</v>
      </c>
      <c r="E133" s="19">
        <v>0</v>
      </c>
      <c r="F133" s="19">
        <v>0</v>
      </c>
      <c r="G133" s="19">
        <v>0</v>
      </c>
      <c r="H133" s="22">
        <v>300000</v>
      </c>
      <c r="I133" s="19">
        <v>277496</v>
      </c>
      <c r="J133" s="22">
        <f t="shared" si="2"/>
        <v>22504</v>
      </c>
      <c r="K133" s="22">
        <v>92.498666666666708</v>
      </c>
      <c r="L133" s="22">
        <v>0</v>
      </c>
      <c r="M133" s="22">
        <f t="shared" si="3"/>
        <v>277496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6">
        <v>0</v>
      </c>
      <c r="T133" s="6">
        <v>0</v>
      </c>
      <c r="U133" s="6">
        <v>0</v>
      </c>
      <c r="V133" s="6">
        <v>0</v>
      </c>
      <c r="W133" s="6">
        <v>22504</v>
      </c>
      <c r="X133" s="6">
        <v>7.5013333333333296</v>
      </c>
    </row>
    <row r="134" spans="1:24" x14ac:dyDescent="0.2">
      <c r="A134" s="55" t="s">
        <v>250</v>
      </c>
      <c r="B134" s="56" t="s">
        <v>251</v>
      </c>
      <c r="C134" s="19">
        <v>800000</v>
      </c>
      <c r="D134" s="19">
        <v>200000</v>
      </c>
      <c r="E134" s="19">
        <v>0</v>
      </c>
      <c r="F134" s="19">
        <v>0</v>
      </c>
      <c r="G134" s="19">
        <v>0</v>
      </c>
      <c r="H134" s="22">
        <v>1000000</v>
      </c>
      <c r="I134" s="19">
        <v>930001</v>
      </c>
      <c r="J134" s="22">
        <f t="shared" si="2"/>
        <v>69999</v>
      </c>
      <c r="K134" s="22">
        <v>93.000100000000003</v>
      </c>
      <c r="L134" s="22">
        <v>712415</v>
      </c>
      <c r="M134" s="22">
        <f t="shared" si="3"/>
        <v>217586</v>
      </c>
      <c r="N134" s="19">
        <v>71.241500000000002</v>
      </c>
      <c r="O134" s="19">
        <v>712415</v>
      </c>
      <c r="P134" s="19">
        <v>71.241500000000002</v>
      </c>
      <c r="Q134" s="19">
        <v>712415</v>
      </c>
      <c r="R134" s="19">
        <v>71.241500000000002</v>
      </c>
      <c r="S134" s="6">
        <v>0</v>
      </c>
      <c r="T134" s="6">
        <v>0</v>
      </c>
      <c r="U134" s="6">
        <v>0</v>
      </c>
      <c r="V134" s="6">
        <v>0</v>
      </c>
      <c r="W134" s="6">
        <v>69999</v>
      </c>
      <c r="X134" s="6">
        <v>6.9999000000000002</v>
      </c>
    </row>
    <row r="135" spans="1:24" x14ac:dyDescent="0.2">
      <c r="A135" s="55" t="s">
        <v>252</v>
      </c>
      <c r="B135" s="56" t="s">
        <v>253</v>
      </c>
      <c r="C135" s="19">
        <v>550000</v>
      </c>
      <c r="D135" s="19">
        <v>0</v>
      </c>
      <c r="E135" s="19">
        <v>0</v>
      </c>
      <c r="F135" s="19">
        <v>0</v>
      </c>
      <c r="G135" s="19">
        <v>0</v>
      </c>
      <c r="H135" s="22">
        <v>550000</v>
      </c>
      <c r="I135" s="19">
        <v>544900</v>
      </c>
      <c r="J135" s="22">
        <f t="shared" si="2"/>
        <v>5100</v>
      </c>
      <c r="K135" s="22">
        <v>99.072727272727292</v>
      </c>
      <c r="L135" s="22">
        <v>0</v>
      </c>
      <c r="M135" s="22">
        <f t="shared" si="3"/>
        <v>544900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6">
        <v>0</v>
      </c>
      <c r="T135" s="6">
        <v>0</v>
      </c>
      <c r="U135" s="6">
        <v>0</v>
      </c>
      <c r="V135" s="6">
        <v>0</v>
      </c>
      <c r="W135" s="6">
        <v>5100</v>
      </c>
      <c r="X135" s="6">
        <v>0.92727272727272703</v>
      </c>
    </row>
    <row r="136" spans="1:24" x14ac:dyDescent="0.2">
      <c r="A136" s="5" t="s">
        <v>254</v>
      </c>
      <c r="B136" s="8" t="s">
        <v>255</v>
      </c>
      <c r="C136" s="6">
        <v>200000</v>
      </c>
      <c r="D136" s="6">
        <v>0</v>
      </c>
      <c r="E136" s="19">
        <v>0</v>
      </c>
      <c r="F136" s="19">
        <v>0</v>
      </c>
      <c r="G136" s="19">
        <v>0</v>
      </c>
      <c r="H136" s="22">
        <v>200000</v>
      </c>
      <c r="I136" s="19">
        <v>197935</v>
      </c>
      <c r="J136" s="22">
        <f t="shared" si="2"/>
        <v>2065</v>
      </c>
      <c r="K136" s="22">
        <v>98.967500000000001</v>
      </c>
      <c r="L136" s="22">
        <v>0</v>
      </c>
      <c r="M136" s="22">
        <f t="shared" si="3"/>
        <v>197935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6">
        <v>0</v>
      </c>
      <c r="T136" s="6">
        <v>0</v>
      </c>
      <c r="U136" s="6">
        <v>0</v>
      </c>
      <c r="V136" s="6">
        <v>0</v>
      </c>
      <c r="W136" s="6">
        <v>2065</v>
      </c>
      <c r="X136" s="6">
        <v>1.0325</v>
      </c>
    </row>
    <row r="137" spans="1:24" x14ac:dyDescent="0.2">
      <c r="A137" s="5" t="s">
        <v>256</v>
      </c>
      <c r="B137" s="8" t="s">
        <v>257</v>
      </c>
      <c r="C137" s="6">
        <v>3000000</v>
      </c>
      <c r="D137" s="6">
        <v>0</v>
      </c>
      <c r="E137" s="19">
        <v>0</v>
      </c>
      <c r="F137" s="19">
        <v>0</v>
      </c>
      <c r="G137" s="19">
        <v>0</v>
      </c>
      <c r="H137" s="22">
        <v>3000000</v>
      </c>
      <c r="I137" s="19">
        <v>0</v>
      </c>
      <c r="J137" s="22">
        <f t="shared" si="2"/>
        <v>3000000</v>
      </c>
      <c r="K137" s="22">
        <v>0</v>
      </c>
      <c r="L137" s="22">
        <v>0</v>
      </c>
      <c r="M137" s="22">
        <f t="shared" si="3"/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6">
        <v>0</v>
      </c>
      <c r="T137" s="6">
        <v>0</v>
      </c>
      <c r="U137" s="6">
        <v>0</v>
      </c>
      <c r="V137" s="6">
        <v>0</v>
      </c>
      <c r="W137" s="6">
        <v>3000000</v>
      </c>
      <c r="X137" s="6">
        <v>100</v>
      </c>
    </row>
    <row r="138" spans="1:24" x14ac:dyDescent="0.2">
      <c r="A138" s="5" t="s">
        <v>258</v>
      </c>
      <c r="B138" s="8" t="s">
        <v>259</v>
      </c>
      <c r="C138" s="6">
        <v>0</v>
      </c>
      <c r="D138" s="6">
        <v>10000000</v>
      </c>
      <c r="E138" s="19">
        <v>0</v>
      </c>
      <c r="F138" s="19">
        <v>0</v>
      </c>
      <c r="G138" s="19">
        <v>1340000</v>
      </c>
      <c r="H138" s="22">
        <v>8660000</v>
      </c>
      <c r="I138" s="19">
        <v>6485500</v>
      </c>
      <c r="J138" s="22">
        <f t="shared" si="2"/>
        <v>2174500</v>
      </c>
      <c r="K138" s="22">
        <v>74.890300230946892</v>
      </c>
      <c r="L138" s="22">
        <v>6485500</v>
      </c>
      <c r="M138" s="22">
        <f t="shared" si="3"/>
        <v>0</v>
      </c>
      <c r="N138" s="19">
        <v>74.890300230946892</v>
      </c>
      <c r="O138" s="19">
        <v>0</v>
      </c>
      <c r="P138" s="19">
        <v>0</v>
      </c>
      <c r="Q138" s="19">
        <v>0</v>
      </c>
      <c r="R138" s="19">
        <v>0</v>
      </c>
      <c r="S138" s="6">
        <v>0</v>
      </c>
      <c r="T138" s="6">
        <v>0</v>
      </c>
      <c r="U138" s="6">
        <v>0</v>
      </c>
      <c r="V138" s="6">
        <v>0</v>
      </c>
      <c r="W138" s="6">
        <v>2174500</v>
      </c>
      <c r="X138" s="6">
        <v>25.109699769053098</v>
      </c>
    </row>
    <row r="139" spans="1:24" x14ac:dyDescent="0.2">
      <c r="A139" s="20" t="s">
        <v>260</v>
      </c>
      <c r="B139" s="21" t="s">
        <v>261</v>
      </c>
      <c r="C139" s="22">
        <v>4500000</v>
      </c>
      <c r="D139" s="22">
        <v>0</v>
      </c>
      <c r="E139" s="22">
        <v>0</v>
      </c>
      <c r="F139" s="22">
        <v>0</v>
      </c>
      <c r="G139" s="22">
        <v>0</v>
      </c>
      <c r="H139" s="22">
        <v>4500000</v>
      </c>
      <c r="I139" s="22">
        <v>4499390</v>
      </c>
      <c r="J139" s="22">
        <f t="shared" si="2"/>
        <v>610</v>
      </c>
      <c r="K139" s="22">
        <v>99.986444444444388</v>
      </c>
      <c r="L139" s="22">
        <v>0</v>
      </c>
      <c r="M139" s="22">
        <f t="shared" si="3"/>
        <v>4499390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6">
        <v>0</v>
      </c>
      <c r="T139" s="6">
        <v>0</v>
      </c>
      <c r="U139" s="6">
        <v>0</v>
      </c>
      <c r="V139" s="6">
        <v>0</v>
      </c>
      <c r="W139" s="6">
        <v>610</v>
      </c>
      <c r="X139" s="6">
        <v>1.35555555555556E-2</v>
      </c>
    </row>
    <row r="140" spans="1:24" x14ac:dyDescent="0.2">
      <c r="A140" s="5" t="s">
        <v>262</v>
      </c>
      <c r="B140" s="8" t="s">
        <v>263</v>
      </c>
      <c r="C140" s="6">
        <v>1000000</v>
      </c>
      <c r="D140" s="6">
        <v>0</v>
      </c>
      <c r="E140" s="19">
        <v>0</v>
      </c>
      <c r="F140" s="19">
        <v>0</v>
      </c>
      <c r="G140" s="19">
        <v>0</v>
      </c>
      <c r="H140" s="22">
        <v>1000000</v>
      </c>
      <c r="I140" s="19">
        <v>0</v>
      </c>
      <c r="J140" s="22">
        <f t="shared" si="2"/>
        <v>1000000</v>
      </c>
      <c r="K140" s="22">
        <v>0</v>
      </c>
      <c r="L140" s="22">
        <v>0</v>
      </c>
      <c r="M140" s="22">
        <f t="shared" si="3"/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6">
        <v>0</v>
      </c>
      <c r="T140" s="6">
        <v>0</v>
      </c>
      <c r="U140" s="6">
        <v>0</v>
      </c>
      <c r="V140" s="6">
        <v>0</v>
      </c>
      <c r="W140" s="6">
        <v>1000000</v>
      </c>
      <c r="X140" s="6">
        <v>100</v>
      </c>
    </row>
    <row r="141" spans="1:24" x14ac:dyDescent="0.2">
      <c r="A141" s="1"/>
      <c r="E141" s="19"/>
      <c r="F141" s="19"/>
      <c r="G141" s="19"/>
      <c r="H141" s="22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24" x14ac:dyDescent="0.2">
      <c r="A142" s="1"/>
      <c r="E142" s="19"/>
      <c r="F142" s="19"/>
      <c r="G142" s="19"/>
      <c r="H142" s="22"/>
      <c r="I142" s="19">
        <f>SUM(I33:I141)</f>
        <v>116692120</v>
      </c>
      <c r="J142" s="19">
        <f>SUM(J33:J141)</f>
        <v>24117484.91</v>
      </c>
      <c r="K142" s="19">
        <f t="shared" ref="K142:L142" si="4">SUM(K33:K141)</f>
        <v>8393.1720826058536</v>
      </c>
      <c r="L142" s="19">
        <f t="shared" si="4"/>
        <v>64635553</v>
      </c>
      <c r="M142" s="19"/>
      <c r="N142" s="19"/>
      <c r="O142" s="19"/>
      <c r="P142" s="19"/>
      <c r="Q142" s="19"/>
      <c r="R142" s="19"/>
    </row>
    <row r="143" spans="1:24" s="12" customFormat="1" x14ac:dyDescent="0.2">
      <c r="A143" s="11"/>
      <c r="C143" s="13"/>
      <c r="D143" s="13"/>
      <c r="E143" s="13"/>
      <c r="F143" s="13"/>
      <c r="G143" s="13"/>
      <c r="H143" s="47"/>
      <c r="I143" s="13" t="s">
        <v>264</v>
      </c>
      <c r="J143" s="13" t="s">
        <v>266</v>
      </c>
      <c r="K143" s="13"/>
      <c r="L143" s="13" t="s">
        <v>265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</sheetData>
  <mergeCells count="26">
    <mergeCell ref="C1:N1"/>
    <mergeCell ref="Q7:Q9"/>
    <mergeCell ref="P7:P9"/>
    <mergeCell ref="L7:L9"/>
    <mergeCell ref="O7:O9"/>
    <mergeCell ref="D7:D9"/>
    <mergeCell ref="E7:E9"/>
    <mergeCell ref="F7:F9"/>
    <mergeCell ref="G7:G9"/>
    <mergeCell ref="H7:H9"/>
    <mergeCell ref="I7:I9"/>
    <mergeCell ref="N7:N9"/>
    <mergeCell ref="M7:M9"/>
    <mergeCell ref="A7:B7"/>
    <mergeCell ref="A8:A9"/>
    <mergeCell ref="K7:K9"/>
    <mergeCell ref="B8:B9"/>
    <mergeCell ref="C7:C9"/>
    <mergeCell ref="J7:J9"/>
    <mergeCell ref="R7:R9"/>
    <mergeCell ref="T7:T9"/>
    <mergeCell ref="X7:X9"/>
    <mergeCell ref="S7:S9"/>
    <mergeCell ref="W7:W9"/>
    <mergeCell ref="U7:U9"/>
    <mergeCell ref="V7:V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Roberto</cp:lastModifiedBy>
  <cp:lastPrinted>2001-03-12T22:45:07Z</cp:lastPrinted>
  <dcterms:created xsi:type="dcterms:W3CDTF">1999-06-19T04:42:34Z</dcterms:created>
  <dcterms:modified xsi:type="dcterms:W3CDTF">2022-09-18T16:54:51Z</dcterms:modified>
</cp:coreProperties>
</file>