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RSION 2022 -20-7\"/>
    </mc:Choice>
  </mc:AlternateContent>
  <bookViews>
    <workbookView xWindow="0" yWindow="0" windowWidth="24000" windowHeight="9300"/>
  </bookViews>
  <sheets>
    <sheet name="hoja1" sheetId="1" r:id="rId1"/>
  </sheets>
  <definedNames>
    <definedName name="_xlnm._FilterDatabase" localSheetId="0" hidden="1">hoja1!$A$22:$O$133</definedName>
    <definedName name="Print_Titles" localSheetId="0">hoja1!$1:$9</definedName>
  </definedNames>
  <calcPr calcId="162913"/>
</workbook>
</file>

<file path=xl/calcChain.xml><?xml version="1.0" encoding="utf-8"?>
<calcChain xmlns="http://schemas.openxmlformats.org/spreadsheetml/2006/main">
  <c r="Q54" i="1" l="1"/>
  <c r="O84" i="1"/>
  <c r="Q84" i="1" s="1"/>
  <c r="O83" i="1"/>
  <c r="Q83" i="1" s="1"/>
  <c r="O81" i="1"/>
  <c r="Q81" i="1" s="1"/>
  <c r="O80" i="1"/>
  <c r="Q80" i="1" s="1"/>
  <c r="O79" i="1"/>
  <c r="Q79" i="1" s="1"/>
  <c r="O78" i="1"/>
  <c r="O77" i="1"/>
  <c r="Q77" i="1" s="1"/>
  <c r="O76" i="1"/>
  <c r="Q76" i="1" s="1"/>
  <c r="O74" i="1"/>
  <c r="Q74" i="1" s="1"/>
  <c r="O72" i="1"/>
  <c r="Q72" i="1" s="1"/>
  <c r="O71" i="1"/>
  <c r="Q71" i="1" s="1"/>
  <c r="O70" i="1"/>
  <c r="Q70" i="1" s="1"/>
  <c r="O67" i="1"/>
  <c r="O66" i="1"/>
  <c r="Q66" i="1" s="1"/>
  <c r="O65" i="1"/>
  <c r="Q65" i="1" s="1"/>
  <c r="O63" i="1"/>
  <c r="Q63" i="1" s="1"/>
  <c r="O62" i="1"/>
  <c r="Q62" i="1" s="1"/>
  <c r="O61" i="1"/>
  <c r="Q61" i="1" s="1"/>
  <c r="O58" i="1"/>
  <c r="Q58" i="1" s="1"/>
  <c r="O57" i="1"/>
  <c r="Q57" i="1" s="1"/>
  <c r="O56" i="1"/>
  <c r="O55" i="1"/>
  <c r="Q55" i="1" s="1"/>
  <c r="O53" i="1"/>
  <c r="Q53" i="1" s="1"/>
  <c r="O51" i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3" i="1"/>
  <c r="Q43" i="1" s="1"/>
  <c r="O41" i="1"/>
  <c r="Q41" i="1" s="1"/>
  <c r="O40" i="1"/>
  <c r="Q40" i="1" s="1"/>
  <c r="O39" i="1"/>
  <c r="O38" i="1"/>
  <c r="Q38" i="1" s="1"/>
  <c r="O37" i="1"/>
  <c r="Q37" i="1" s="1"/>
  <c r="O36" i="1"/>
  <c r="Q36" i="1" s="1"/>
  <c r="O35" i="1"/>
  <c r="Q35" i="1" s="1"/>
  <c r="O34" i="1"/>
  <c r="Q34" i="1" s="1"/>
  <c r="O32" i="1"/>
  <c r="O133" i="1"/>
  <c r="O132" i="1"/>
  <c r="O130" i="1"/>
  <c r="O129" i="1"/>
  <c r="O128" i="1"/>
  <c r="O127" i="1"/>
  <c r="O126" i="1"/>
  <c r="O125" i="1"/>
  <c r="O123" i="1"/>
  <c r="O121" i="1"/>
  <c r="O120" i="1"/>
  <c r="O119" i="1"/>
  <c r="O118" i="1"/>
  <c r="O117" i="1"/>
  <c r="O113" i="1"/>
  <c r="Q113" i="1" s="1"/>
  <c r="O112" i="1"/>
  <c r="O111" i="1"/>
  <c r="Q111" i="1" s="1"/>
  <c r="O110" i="1"/>
  <c r="Q110" i="1" s="1"/>
  <c r="O109" i="1"/>
  <c r="Q109" i="1" s="1"/>
  <c r="O106" i="1"/>
  <c r="Q106" i="1" s="1"/>
  <c r="O105" i="1"/>
  <c r="Q105" i="1" s="1"/>
  <c r="O104" i="1"/>
  <c r="Q104" i="1" s="1"/>
  <c r="O103" i="1"/>
  <c r="Q103" i="1" s="1"/>
  <c r="O101" i="1"/>
  <c r="O98" i="1"/>
  <c r="Q98" i="1" s="1"/>
  <c r="O97" i="1"/>
  <c r="Q97" i="1" s="1"/>
  <c r="O96" i="1"/>
  <c r="Q96" i="1" s="1"/>
  <c r="O95" i="1"/>
  <c r="Q95" i="1" s="1"/>
  <c r="O94" i="1"/>
  <c r="O93" i="1"/>
  <c r="Q93" i="1" s="1"/>
  <c r="O92" i="1"/>
  <c r="Q92" i="1" s="1"/>
  <c r="O91" i="1"/>
  <c r="Q91" i="1" s="1"/>
  <c r="O90" i="1"/>
  <c r="Q90" i="1" s="1"/>
  <c r="O89" i="1"/>
  <c r="Q89" i="1" s="1"/>
  <c r="O88" i="1"/>
  <c r="Q88" i="1" s="1"/>
  <c r="O87" i="1"/>
  <c r="Q87" i="1" s="1"/>
  <c r="O86" i="1"/>
  <c r="Q86" i="1" s="1"/>
  <c r="O85" i="1"/>
  <c r="Q85" i="1" s="1"/>
  <c r="Q135" i="1" l="1"/>
  <c r="O108" i="1"/>
  <c r="O114" i="1"/>
  <c r="O116" i="1"/>
  <c r="O122" i="1"/>
  <c r="O124" i="1"/>
  <c r="O131" i="1"/>
  <c r="O33" i="1"/>
  <c r="O42" i="1"/>
  <c r="O52" i="1"/>
  <c r="O59" i="1"/>
  <c r="O64" i="1"/>
  <c r="O68" i="1"/>
  <c r="O69" i="1"/>
  <c r="O73" i="1"/>
  <c r="O82" i="1"/>
  <c r="O99" i="1"/>
  <c r="O100" i="1"/>
  <c r="O107" i="1"/>
  <c r="I25" i="1" l="1"/>
  <c r="I10" i="1"/>
</calcChain>
</file>

<file path=xl/sharedStrings.xml><?xml version="1.0" encoding="utf-8"?>
<sst xmlns="http://schemas.openxmlformats.org/spreadsheetml/2006/main" count="265" uniqueCount="244">
  <si>
    <t>APROPIACION INICIAL</t>
  </si>
  <si>
    <t>ESTADO DE PRESUPUESTO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</si>
  <si>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</si>
  <si>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</si>
  <si>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</si>
  <si>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</si>
  <si>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</si>
  <si>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</si>
  <si>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</si>
  <si>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</si>
  <si>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</si>
  <si>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</si>
  <si>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 xml:space="preserve">EMPRESA: </t>
  </si>
  <si>
    <t xml:space="preserve">NIT: </t>
  </si>
  <si>
    <t xml:space="preserve">GENERADO POR: </t>
  </si>
  <si>
    <t>INSTIT. EDUCATIVA LETICIA ARANGO</t>
  </si>
  <si>
    <t>ENVIGADO\EDU_DAF_FONE10:oscar.velasquez:10.20.14.122</t>
  </si>
  <si>
    <t>Código</t>
  </si>
  <si>
    <t>Descripción</t>
  </si>
  <si>
    <t/>
  </si>
  <si>
    <t>TOTAL INGRESOS</t>
  </si>
  <si>
    <t>.</t>
  </si>
  <si>
    <t>Ingresos Inst. Educativas 2021</t>
  </si>
  <si>
    <t>Venta de bienes y servicios transferibles. Ventas incidentales de establecimientos no de mercado.Servicios financieros y servicios conexos; servicios inmobiliarios; y servicios de arrendamiento y leasing. Servicios de arrendamiento de bienes inmuebles no residenciales (vivienda) a comisión o por contrato (ARRENDAMIENTOS)</t>
  </si>
  <si>
    <t>110205002070000000022722520001003100117</t>
  </si>
  <si>
    <t>110206001010302000022000000001011230117</t>
  </si>
  <si>
    <t>Calidad por gratuidad. Vigencia actual. SGP</t>
  </si>
  <si>
    <t>120502000000000000022000000001003100117</t>
  </si>
  <si>
    <t>Rendimientos financieros recurso propio- vigencia actual</t>
  </si>
  <si>
    <t>Rendimientos financieros de transferencias del SGP- vigencia actual</t>
  </si>
  <si>
    <t>120502000000000000022000000001011230117</t>
  </si>
  <si>
    <t>121002000000000000022000000001003100217</t>
  </si>
  <si>
    <t>Superávit fiscal  de vigencias anteriores de recurso PROPIOS.</t>
  </si>
  <si>
    <t>121002000000000000022000000001011220217</t>
  </si>
  <si>
    <t>Superávit fiscal  de vigencias anteriores de transferencias del SGP para educación en calidad</t>
  </si>
  <si>
    <t>TOTAL EGRESOS</t>
  </si>
  <si>
    <t>Gastos Inst. Educativas 2022</t>
  </si>
  <si>
    <t>212010100303020000000000000000001711223000000</t>
  </si>
  <si>
    <t>MAQUINARIA DE INFORMÃ�TICA Y SUS PARTES, PIEZAS Y ACCESORIOS</t>
  </si>
  <si>
    <t>212020100200000000000000023511011711223000000</t>
  </si>
  <si>
    <t>PRODUCTOS ALIMENTICIOS, BEBIDAS Y TABACO; TEXTILES, PRENDAS DE VESTIR Y PRODUCTOS DE CUERO. AZÃ�CAR CRUDA</t>
  </si>
  <si>
    <t>212020100200000000000000023912011711223000000</t>
  </si>
  <si>
    <t>PRODUCTOS ALIMENTICIOS, BEBIDAS Y TABACO; TEXTILES, PRENDAS DE VESTIR Y PRODUCTOS DE CUERO. TÃ� SOLUBLE.</t>
  </si>
  <si>
    <t>212020100200000000000000027190021711223000000</t>
  </si>
  <si>
    <t>PRODUCTOS ALIMENTICIOS, BEBIDAS Y TABACO; TEXTILES, PRENDAS DE VESTIR Y PRODUCTOS DE CUERO. ESTANDARTES Y BANDERAS</t>
  </si>
  <si>
    <t>212020100200000000000000027190041711223000000</t>
  </si>
  <si>
    <t>PRODUCTOS ALIMENTICIOS, BEBIDAS Y TABACO; TEXTILES, PRENDAS DE VESTIR Y PRODUCTOS DE CUERO. TAPABOCAS Y OTRAS PRENDAS DE ROPA MÃ�DICA.</t>
  </si>
  <si>
    <t>212020100200000000000000027190091711223000000</t>
  </si>
  <si>
    <t>PRODUCTOS ALIMENTICIOS, BEBIDAS Y TABACO; TEXTILES, PRENDAS DE VESTIR Y PRODUCTOS DE CUERO. PAÃ�OS ABSORBENTES DESECHABLES PARA USO DOMÃ�STICO</t>
  </si>
  <si>
    <t>212020100200000000000000028244011711223000000</t>
  </si>
  <si>
    <t>PRODUCTOS ALIMENTICIOS, BEBIDAS Y TABACO; TEXTILES, PRENDAS DE VESTIR Y PRODUCTOS DE CUERO. GUANTES PLÃ�STICOS DESECHABLES.</t>
  </si>
  <si>
    <t>212020100300000000000000031439011711223000000</t>
  </si>
  <si>
    <t>OTROS BIENES TRANSPORTABLES (EXCEPTO PRODUCTOS METÃ�LICOS, MAQUINARIA Y EQUIPO). TABLEROS DE MATERIALES LEÃ�OSOS DE MADERA AGLOMERADA.</t>
  </si>
  <si>
    <t>212020100300000000000000031912011711223000000</t>
  </si>
  <si>
    <t>OTROS BIENES TRANSPORTABLES (EXCEPTO PRODUCTOS METÃ�LICOS, MAQUINARIA Y EQUIPO). CUCHARAS Y ARTÃ�CULOS ANÃ�LOGOS DE MADERA.</t>
  </si>
  <si>
    <t>212020100300000000000000032128011711223000000</t>
  </si>
  <si>
    <t>OTROS BIENES TRANSPORTABLES (EXCEPTO PRODUCTOS METÃ�LICOS, MAQUINARIA Y EQUIPO). PAPEL BOND</t>
  </si>
  <si>
    <t>212020100300000000000000032128071711223000000</t>
  </si>
  <si>
    <t>OTROS BIENES TRANSPORTABLES (EXCEPTO PRODUCTOS METÃ�LICOS, MAQUINARIA Y EQUIPO). CARTULINA BRÃ�STOL.</t>
  </si>
  <si>
    <t>212020100300000000000000032128981711223000000</t>
  </si>
  <si>
    <t>OTROS BIENES TRANSPORTABLES (EXCEPTO PRODUCTOS METÃ�LICOS, MAQUINARIA Y EQUIPO). CARTULINA N.C.P.</t>
  </si>
  <si>
    <t>212020100300000000000000032153161711223000000</t>
  </si>
  <si>
    <t>OTROS BIENES TRANSPORTABLES (EXCEPTO PRODUCTOS METÃ�LICOS, MAQUINARIA Y EQUIPO). ARCHIVARES A-Z</t>
  </si>
  <si>
    <t>212020100300000000000000032153171711223000000</t>
  </si>
  <si>
    <t>OTROS BIENES TRANSPORTABLES (EXCEPTO PRODUCTOS METÃ�LICOS, MAQUINARIA Y EQUIPO). FÃ�LDERES</t>
  </si>
  <si>
    <t>212020100300000000000000032192021711223000000</t>
  </si>
  <si>
    <t>OTROS BIENES TRANSPORTABLES (EXCEPTO PRODUCTOS METÃ�LICOS, MAQUINARIA Y EQUIPO). SOBRE DE MANILA.</t>
  </si>
  <si>
    <t>212020100300000000000000032193021711223000000</t>
  </si>
  <si>
    <t>OTROS BIENES TRANSPORTABLES (EXCEPTO PRODUCTOS METÃ�LICOS, MAQUINARIA Y EQUIPO). PAPEL SANITARIO FRACCIONADO.</t>
  </si>
  <si>
    <t>212020100300000000000000032193041711223000000</t>
  </si>
  <si>
    <t>OTROS BIENES TRANSPORTABLES (EXCEPTO PRODUCTOS METÃ�LICOS, MAQUINARIA Y EQUIPO). TOALLAS DE PAPEL</t>
  </si>
  <si>
    <t>212020100300000000000000032193051711223000000</t>
  </si>
  <si>
    <t>OTROS BIENES TRANSPORTABLES (EXCEPTO PRODUCTOS METÃ�LICOS, MAQUINARIA Y EQUIPO). SERVILLETAS DE PAPEL.</t>
  </si>
  <si>
    <t>212020100300000000000000032199071711223000000</t>
  </si>
  <si>
    <t>OTROS BIENES TRANSPORTABLES (EXCEPTO PRODUCTOS METÃ�LICOS, MAQUINARIA Y EQUIPO). VASOS DE PAPEL O CARTÃ�N.</t>
  </si>
  <si>
    <t>212020100300000000000000032701091711223000000</t>
  </si>
  <si>
    <t>OTROS BIENES TRANSPORTABLES (EXCEPTO PRODUCTOS METÃ�LICOS, MAQUINARIA Y EQUIPO). CUADERNOS ESCOLARES PLASTIFICADOS O NO (SIN ESPIRAL)</t>
  </si>
  <si>
    <t>212020100300000000000000032701111711223000000</t>
  </si>
  <si>
    <t>OTROS BIENES TRANSPORTABLES (EXCEPTO PRODUCTOS METÃ�LICOS, MAQUINARIA Y EQUIPO). BLOCS DE PAPEL SIN IMPRESIÃ�N</t>
  </si>
  <si>
    <t>212020100300000000000000034131011711223000000</t>
  </si>
  <si>
    <t>OTROS BIENES TRANSPORTABLES (EXCEPTO PRODUCTOS METÃ�LICOS, MAQUINARIA Y EQUIPO). ALCOHOL IMPOTABLE O DESNATURALIZADO.</t>
  </si>
  <si>
    <t>212020100300000000000000035130011711223000000</t>
  </si>
  <si>
    <t>OTROS BIENES TRANSPORTABLES (EXCEPTO PRODUCTOS METÃ�LICOS, MAQUINARIA Y EQUIPO). TINTAS TIPOGRÃ�FICAS PARA IMPRENTA</t>
  </si>
  <si>
    <t>212020100300000000000000035130011731210000000</t>
  </si>
  <si>
    <t>212020100300000000000000035140071711223000000</t>
  </si>
  <si>
    <t>OTROS BIENES TRANSPORTABLES (EXCEPTO PRODUCTOS METÃ�LICOS, MAQUINARIA Y EQUIPO). TINTA PARA SELLOS.</t>
  </si>
  <si>
    <t>212020100300000000000000035270161711223000000</t>
  </si>
  <si>
    <t>OTROS BIENES TRANSPORTABLES (EXCEPTO PRODUCTOS METÃ�LICOS, MAQUINARIA Y EQUIPO).  VANDITAS ANTISÃ�PTICAS</t>
  </si>
  <si>
    <t>212020100300000000000000035321011711223000000</t>
  </si>
  <si>
    <t>OTROS BIENES TRANSPORTABLES (EXCEPTO PRODUCTOS METÃ�LICOS, MAQUINARIA Y EQUIPO). JABONES EN PASTA PARA LAVAR</t>
  </si>
  <si>
    <t>212020100300000000000000035321021711223000000</t>
  </si>
  <si>
    <t>OTROS BIENES TRANSPORTABLES (EXCEPTO PRODUCTOS METÃ�LICOS, MAQUINARIA Y EQUIPO). JABONES EN POLVO PARA LAVAR.</t>
  </si>
  <si>
    <t>212020100300000000000000035321031711223000000</t>
  </si>
  <si>
    <t>OTROS BIENES TRANSPORTABLES (EXCEPTO PRODUCTOS METÃ�LICOS, MAQUINARIA Y EQUIPO). JABONES LIQUÃ�DOS PARA LAVAR.</t>
  </si>
  <si>
    <t>212020100300000000000000035322011711223000000</t>
  </si>
  <si>
    <t>OTROS BIENES TRANSPORTABLES (EXCEPTO PRODUCTOS METÃ�LICOS, MAQUINARIA Y EQUIPO). DETERGENTES EN POLVO.</t>
  </si>
  <si>
    <t>212020100300000000000000035322021731210000000</t>
  </si>
  <si>
    <t>OTROS BIENES TRANSPORTABLES (EXCEPTO PRODUCTOS METÃ�LICOS, MAQUINARIA Y EQUIPO). DETERGENTES LÃ�QUIDOS.</t>
  </si>
  <si>
    <t>212020100300000000000000035322101711223000000</t>
  </si>
  <si>
    <t>OTROS BIENES TRANSPORTABLES (EXCEPTO PRODUCTOS METÃ�LICOS, MAQUINARIA Y EQUIPO). PRODUCTOS BLANQUEADORES Y DESMANCHADORES</t>
  </si>
  <si>
    <t>212020100300000000000000035331041711223000000</t>
  </si>
  <si>
    <t>OTROS BIENES TRANSPORTABLES (EXCEPTO PRODUCTOS METÃ�LICOS, MAQUINARIA Y EQUIPO). AMBIENTADORES PROVISTOS DE DISPOSITIVOS ELÃ�CTRICOS</t>
  </si>
  <si>
    <t>212020100300000000000000035420061711223000000</t>
  </si>
  <si>
    <t>OTROS BIENES TRANSPORTABLES (EXCEPTO PRODUCTOS METÃ�LICOS, MAQUINARIA Y EQUIPO). PEGANTES SINTÃ�TICOS.</t>
  </si>
  <si>
    <t>212020100300000000000000036320051711223000000</t>
  </si>
  <si>
    <t>OTROS BIENES TRANSPORTABLES (EXCEPTO PRODUCTOS METÃ�LICOS, MAQUINARIA Y EQUIPO). MANGUERAS DE MATERIAL PLÃ�STICO.</t>
  </si>
  <si>
    <t>212020100300000000000000036410011711223000000</t>
  </si>
  <si>
    <t>OTROS BIENES TRANSPORTABLES (EXCEPTO PRODUCTOS METÃ�LICOS, MAQUINARIA Y EQUIPO). BOLSAS DE MATERIAL PLÃ�STICO SIN IMPRESIÃ�N.</t>
  </si>
  <si>
    <t>212020100300000000000000036920011711223000000</t>
  </si>
  <si>
    <t>OTROS BIENES TRANSPORTABLES (EXCEPTO PRODUCTOS METÃ�LICOS, MAQUINARIA Y EQUIPO) . CINTA AISLANTE</t>
  </si>
  <si>
    <t>212020100300000000000000036920091711223000000</t>
  </si>
  <si>
    <t>OTROS BIENES TRANSPORTABLES (EXCEPTO PRODUCTOS METÁLICOS, MAQUINARIA Y EQUIPO)</t>
  </si>
  <si>
    <t>212020100300000000000000036940121711223000000</t>
  </si>
  <si>
    <t>OTROS BIENES TRANSPORTABLES (EXCEPTO PRODUCTOS METÃ�LICOS, MAQUINARIA Y EQUIPO). RECIPIENTES DE MATERIAL PLÃ�STICO-CANECA PARA LA BASURA</t>
  </si>
  <si>
    <t>212020100300000000000000036940121731210000000</t>
  </si>
  <si>
    <t>212020100300000000000000036940161711223000000</t>
  </si>
  <si>
    <t>OTROS BIENES TRANSPORTABLES (EXCEPTO PRODUCTOS METÃ�LICOS, MAQUINARIA Y EQUIPO). RECOGEDORES PLÃ�STICOS DE BASURA.</t>
  </si>
  <si>
    <t>212020100300000000000000036990061711223000000</t>
  </si>
  <si>
    <t>OTROS BIENES TRANSPORTABLES (EXCEPTO PRODUCTOS METÃ�LICOS, MAQUINARIA Y EQUIPO). GANCHOS LEGAJADORAS PLÃ�STICOS</t>
  </si>
  <si>
    <t>212020100300000000000000037910041711223000000</t>
  </si>
  <si>
    <t>OTROS BIENES TRANSPORTABLES (EXCEPTO PRODUCTOS METÃ�LICOS, MAQUINARIA Y EQUIPO). LIJA DE AGUA</t>
  </si>
  <si>
    <t>212020100300000000000000038122011711223000000</t>
  </si>
  <si>
    <t>OTROS BIENES TRANSPORTABLES (EXCEPTO PRODUCTOS METÃ�LICOS, MAQUINARIA Y EQUIPO). ESCRITORIOS EN MADERA</t>
  </si>
  <si>
    <t>212020100300000000000000038911031711223000000</t>
  </si>
  <si>
    <t>OTROS BIENES TRANSPORTABLES (EXCEPTO PRODUCTOS METÃ�LICOS, MAQUINARIA Y EQUIPO). LAPICEROS</t>
  </si>
  <si>
    <t>212020100300000000000000038911041711223000000</t>
  </si>
  <si>
    <t>OTROS BIENES TRANSPORTABLES (EXCEPTO PRODUCTOS METÃ�LICOS, MAQUINARIA Y EQUIPO). MARCADORES DE FIELTRO Y SIMILARES</t>
  </si>
  <si>
    <t>212020100300000000000000038911061711223000000</t>
  </si>
  <si>
    <t>OTROS BIENES TRANSPORTABLES (EXCEPTO PRODUCTOS METÃ�LICOS, MAQUINARIA Y EQUIPO). LÃ�PICES</t>
  </si>
  <si>
    <t>212020100300000000000000038993021711223000000</t>
  </si>
  <si>
    <t>OTROS BIENES TRANSPORTABLES (EXCEPTO PRODUCTOS METÃ�LICOS, MAQUINARIA Y EQUIPO). ESCOBAS.</t>
  </si>
  <si>
    <t>212020100300000000000000038993091711223000000</t>
  </si>
  <si>
    <t>OTROS BIENES TRANSPORTABLES (EXCEPTO PRODUCTOS METÃ�LICOS, MAQUINARIA Y EQUIPO). PINCELES PARA PINTURA ARTISTICA.</t>
  </si>
  <si>
    <t>212020100300000000000000038993101711223000000</t>
  </si>
  <si>
    <t>OTROS BIENES TRANSPORTABLES (EXCEPTO PRODUCTOS METÃ�LICOS, MAQUINARIA Y EQUIPO). BROCHAS PARA PINTAR</t>
  </si>
  <si>
    <t>212020100300000000000000038993131711223000000</t>
  </si>
  <si>
    <t>OTROS BIENES TRANSPORTABLES (EXCEPTO PRODUCTOS METÃ�LICOS, MAQUINARIA Y EQUIPO).CEPILLOS INDUSTRIALES.</t>
  </si>
  <si>
    <t>212020100300000000000000038993141711223000000</t>
  </si>
  <si>
    <t>OTROS BIENES TRANSPORTABLES (EXCEPTO PRODUCTOS METÃ�LICOS, MAQUINARIA Y EQUIPO). TRAPEADORES.</t>
  </si>
  <si>
    <t>212020100300000000000000038994081711223000000</t>
  </si>
  <si>
    <t>OTROS BIENES TRANSPORTABLES (EXCEPTO PRODUCTOS METÃ�LICOS, MAQUINARIA Y EQUIPO). ATOMIZADORES MANUALES.</t>
  </si>
  <si>
    <t>212020100300000000000000038999981711223000000</t>
  </si>
  <si>
    <t>OTROS BIENES TRANSPORTABLES (EXCEPTO PRODUCTOS METÃ�LICOS, MAQUINARIA Y EQUIPO). ARTÃ�CULOS N.C.P. PARA ESCRITORIO Y OFICINA.</t>
  </si>
  <si>
    <t>212020100400000000000000042913051711223000000</t>
  </si>
  <si>
    <t>PRODUCTOS METÃ�LICOS, MAQUINARIA Y EQUIPO. TIJERAS PARA ARTES Y OFICIOS.</t>
  </si>
  <si>
    <t>212020100400000000000000042921181711223000000</t>
  </si>
  <si>
    <t>PRODUCTOS METÃ�LICOS, MAQUINARIA Y EQUIPO. TENAZAS Y ALICATES</t>
  </si>
  <si>
    <t>212020100400000000000000042921191711223000000</t>
  </si>
  <si>
    <t>PRODUCTOS METÃ�LICOS, MAQUINARIA Y EQUIPO. DESTORNILLADORES</t>
  </si>
  <si>
    <t>212020100400000000000000042921201711223000000</t>
  </si>
  <si>
    <t>PRODUCTOS METÃ�LICOS, MAQUINARIA Y EQUIPO. MARTILLOS</t>
  </si>
  <si>
    <t>212020100400000000000000042921241711223000000</t>
  </si>
  <si>
    <t>PRODUCTOS METÃ�LICOS, MAQUINARIA Y EQUIPO. LLAVES DE AJUSTE GRADUABLE</t>
  </si>
  <si>
    <t>212020100400000000000000042992061711223000000</t>
  </si>
  <si>
    <t>PRODUCTOS METÃ�LICOS, MAQUINARIA Y EQUIPO. CANDADOS</t>
  </si>
  <si>
    <t>212020100400000000000000042992071711223000000</t>
  </si>
  <si>
    <t>PRODUCTOS METÃ�LICOS, MAQUINARIA Y EQUIPO. LLAVES PARA CERRADURAS Y CANDADOS</t>
  </si>
  <si>
    <t>212020100400000000000000042997991711223000000</t>
  </si>
  <si>
    <t>PRODUCTOS METÃ�LICOS, MAQUINARIA Y EQUIPO. ARTÃ�CULOS METÃ�LICOS N.C.P. DE MERCERÃ�A.</t>
  </si>
  <si>
    <t>212020100400000000000000044216011711223000000</t>
  </si>
  <si>
    <t>PRODUCTOS METÃ�LICOS, MAQUINARIA Y EQUIPO. CEPILLADORAS, PULIDORAS Y BISELADORAS PARA METALES.</t>
  </si>
  <si>
    <t>212020100400000000000000045130021711223000000</t>
  </si>
  <si>
    <t>PRODUCTOS METÃ�LICOS, MAQUINARIA Y EQUIPO. MÃ�QUINAS CALCULADORAS NO ELÃ�CTRICAS.</t>
  </si>
  <si>
    <t>212020100400000000000000045160031711223000000</t>
  </si>
  <si>
    <t>PRODUCTOS METÃ�LICOS, MAQUINARIA Y EQUIPO. ENGRAPADORAS PARA OFICINA.</t>
  </si>
  <si>
    <t>212020100400000000000000045160041711223000000</t>
  </si>
  <si>
    <t>PRODUCTOS METÃ�LICOS, MAQUINARIA Y EQUIPO. PERFORADORAS.</t>
  </si>
  <si>
    <t>212020100400000000000000045160051711223000000</t>
  </si>
  <si>
    <t>PRODUCTOS METÃ�LICOS, MAQUINARIA Y EQUIPO. SACAGANCHOS.</t>
  </si>
  <si>
    <t>212020100400000000000000045160991711223000000</t>
  </si>
  <si>
    <t>PRODUCTOS METÃ�LICOS, MAQUINARIA Y EQUIPO. MÃ�QUINAS Y MATERIAL DE OFICINA N.C.P</t>
  </si>
  <si>
    <t>212020100400000000000000045266011711223000000</t>
  </si>
  <si>
    <t>PRODUCTOS METÃ�LICOS, MAQUINARIA Y EQUIPO. IMPRESORA MULTIFUNCIONAL</t>
  </si>
  <si>
    <t>212020100400000000000000046340021711223000000</t>
  </si>
  <si>
    <t>PRODUCTOS METÃ�LICOS, MAQUINARIA Y EQUIPO. CABLES Y ALAMBRES AISLADOS PARA INSTALACIONES ELÃ�CTRICAS</t>
  </si>
  <si>
    <t>212020100400000000000000046410071711223000000</t>
  </si>
  <si>
    <t>PRODUCTOS METÃ�LICOS, MAQUINARIA Y EQUIPO. PILAS ALCALINAS.</t>
  </si>
  <si>
    <t>212020100400000000000000047323011711223000000</t>
  </si>
  <si>
    <t>PRODUCTOS METÃ�LICOS Y PAQUETES DE SOFTWARE. APARATOS DE GRABACIÃ�N O DE REPRODUCCIÃ�N DE IMAGEN Y SONIDO (VIDEOS) DE CINTA MAGNÃ�TICA</t>
  </si>
  <si>
    <t>212020200200000000000000023813021711223000000</t>
  </si>
  <si>
    <t>PRODUCTOS ALIMENTICIOS, BEBIDAS Y TABACO; TEXTILES, PRENDAS DE VESTIR Y PRODUCTOS DE CUERO. CAFÃ� MOLIDO</t>
  </si>
  <si>
    <t>212020200300000000000000035442031731210000000</t>
  </si>
  <si>
    <t>OTROS BIENES TRANSPORTABLES (EXCEPTO PRODUCTOS METÃ�LICOS, MAQUINARIA Y EQUIPO). MEZCLAS QUÃ�MICAS PARA EXTINTORES.</t>
  </si>
  <si>
    <t>212020200700000000000000071599000531210000000</t>
  </si>
  <si>
    <t>SERVICIOS FINANCIEROS Y SERVICIOS CONEXOS; SERVICIOS INMOBILIARIOS; Y SERVICIOS DE ARRENDAMIENTO Y LEASING. OTROS SERVICIOS AUXILIARES A LOS SERVICIOS FINANCIEROS N.C.P</t>
  </si>
  <si>
    <t>212020200700000000000000071599001731210000000</t>
  </si>
  <si>
    <t>212020200800000000000000084131001731210000000</t>
  </si>
  <si>
    <t>SERVICIOS PRESTADOS A LAS EMPRESAS Y SERVICIOS DE PRODUCCIÃ�N. SERVICIOS MÃ�VILES DE VOZ.</t>
  </si>
  <si>
    <t>212020200800000000000000087110011711223000000</t>
  </si>
  <si>
    <t>SERVICIOS PRESTADOS A LAS EMPRESAS Y SERVICIOS DE PRODUCCIÃ�N. SERVICIO DE MANTENIMIENTO Y REPARACIÃ�N DE PRODUCTOS METÃ�LICOS ESTRUCTURALES Y SUS PARTES.</t>
  </si>
  <si>
    <t>212020200800000000000000087130001711223000000</t>
  </si>
  <si>
    <t>SERVICIOS PRESTADOS A LAS EMPRESAS Y SERVICIOS DE PRODUCCIÃ�N. SERVICIOS DE MANTENIMIENTO Y REPARACIÃ�N DE COMPUTADORES Y EQUIPOS PERIFÃ�RICOS</t>
  </si>
  <si>
    <t>212020200800000000000000087156021711223000000</t>
  </si>
  <si>
    <t>SERVICIOS PRESTADOS A LAS EMPRESAS Y SERVICIOS DE PRODUCCIÃ�N. SERVICIO DE MANTENIMIENTO Y REPARACIÃ�N DE EQUIPOS DE FUERZA HIDRÃ�ULICA Y DE POTENCIA NEUMÃ�TICA, BOMBAS, COMPRESORES Y VÃ�LVULAS</t>
  </si>
  <si>
    <t>212020200900000000000000094490001711223000000</t>
  </si>
  <si>
    <t>SERVICIOS PARA LA COMUNIDAD, SOCIALES Y PERSONALES. OTROS SERVICIOS DE DESCONTAMINACIÃ�N N.C.P.</t>
  </si>
  <si>
    <t>212020200900000000000000094490001731210000000</t>
  </si>
  <si>
    <t>232010100305020000220106900000001711223000000</t>
  </si>
  <si>
    <t>APARATOS TRANSMISORES DE TELEVISIÃ�N Y RADIO; TELEVISIÃ�N, VIDEO Y CÃ�MARAS DIGITALES; TELÃ�FONOS - TELEVISORES</t>
  </si>
  <si>
    <t>232020100300000000220106932128981711223000000</t>
  </si>
  <si>
    <t>232020100300000000220106932210011711223000000</t>
  </si>
  <si>
    <t>OTROS BIENES TRANSPORTABLES (EXCEPTO PRODUCTOS METÃ�LICOS, MAQUINARIA Y EQUIPO). LIBROS ESCOLARES IMPRESOS.</t>
  </si>
  <si>
    <t>232020100300000000220106934800031711223000000</t>
  </si>
  <si>
    <t>OTROS BIENES TRANSPORTABLES (EXCEPTO PRODUCTOS METÃ�LICOS, MAQUINARIA Y EQUIPO) - COMPUESTOS DE CAUCHOS SINTÃ�TICOS (COMPUESTO DE GOMA TERMOPLÃ�STICO)</t>
  </si>
  <si>
    <t>232020100300000000220106938140351711223000000</t>
  </si>
  <si>
    <t>OTROS BIENES TRANSPORTABLES (EXCEPTO PRODUCTOS METÃ�LICOS, MAQUINARIA Y EQUIPO). PUPITRES DE MADERA SENCILLOS</t>
  </si>
  <si>
    <t>232020100300000000220106938140931711223000000</t>
  </si>
  <si>
    <t>OTROS BIENES TRANSPORTABLES (EXCEPTO PRODUCTOS METÃ�LICOS, MAQUINARIA Y EQUIPO). MUEBLES DE MADERA  N.C.P</t>
  </si>
  <si>
    <t>232020100300000000220106938140931731210000000</t>
  </si>
  <si>
    <t>232020100300000000220106938240041711223000000</t>
  </si>
  <si>
    <t>OTROS BIENES TRANSPORTABLES (EXCEPTO PRODUCTOS METÃ�LICOS, MAQUINARIA Y EQUIPO). MEDALLAS Y CONDECORACIONES DE METALES PRECIOSOS (INCLUSO PARA MILITARES)</t>
  </si>
  <si>
    <t>232020100300000000220106938440021710023020000</t>
  </si>
  <si>
    <t>OTROS BIENES TRANSPORTABLES (EXCEPTO PRODUCTOS METÃ�LICOS, MAQUINARIA Y EQUIPO). BALONES DE CAUCHO (BALONCESTO, VOLEIBOL)</t>
  </si>
  <si>
    <t>232020100300000000220106938440021730010020000</t>
  </si>
  <si>
    <t>232020100300000000220106938440081710023020000</t>
  </si>
  <si>
    <t>OTROS BIENES TRANSPORTABLES (EXCEPTO PRODUCTOS METÃ�LICOS, MAQUINARIA Y EQUIPO). BALONES DE FÃ�TBOL.</t>
  </si>
  <si>
    <t>232020100300000000220106938440141710023020000</t>
  </si>
  <si>
    <t>OTROS BIENES TRANSPORTABLES (EXCEPTO PRODUCTOS METÃ�LICOS, MAQUINARIA Y EQUIPO). BALONES DE CUERO.</t>
  </si>
  <si>
    <t>232020100300000000220106938440981710023020000</t>
  </si>
  <si>
    <t>OTROS BIENES TRANSPORTABLES (EXCEPTO PRODUCTOS METÃ�LICOS, MAQUINARIA Y EQUIPO). ELEMENTOS N.C.P. PARA JUEGOS DEPORTIVOS</t>
  </si>
  <si>
    <t>232020100300000000220106938590071711223000000</t>
  </si>
  <si>
    <t>OTROS BIENES TRANSPORTABLES (EXCEPTO PRODUCTOS METÃ�LICOS, MAQUINARIA Y EQUIPO). JUEGOS DE AJEDREZ</t>
  </si>
  <si>
    <t>232020100300000000220106938590081711223000000</t>
  </si>
  <si>
    <t>OTROS BIENES TRANSPORTABLES (EXCEPTO PRODUCTOS METÃ�LICOS, MAQUINARIA Y EQUIPO).JUEGOS DE DOMINÃ�, LOTERÃ�A Y OTROS JUEGOS DE SALA</t>
  </si>
  <si>
    <t>232020100400000000220106944817081711223000000</t>
  </si>
  <si>
    <t>PRODUCTOS METÃ�LICOS Y PAQUETES DE SOFTWARE. HORNOS MICROONDAS</t>
  </si>
  <si>
    <t>232020100400000000220106944944011711223000000</t>
  </si>
  <si>
    <t>PRODUCTOS METÃ�LICOS Y PAQUETES DE SOFTWARE. TORNILLOS DE HIERRO O ACERO</t>
  </si>
  <si>
    <t>232020100400000000220106944944031711223000000</t>
  </si>
  <si>
    <t>PRODUCTOS METÃ�LICOS Y PAQUETES DE SOFTWARE. TUERCAS Y ARANDELAS DE HIERRO O ACERO</t>
  </si>
  <si>
    <t>232020200600000000220102964114001710023020000</t>
  </si>
  <si>
    <t>SERVICIOS DE ALOJAMIENTO; SERVICIOS DE SUMINISTRO DE COMIDAS Y BEBIDAS; SERVICIOS DE TRANSPORTE; Y SERVICIOS DE DISTRIBUCIÃ�N DE ELECTRICIDAD, GAS Y AGUA. SERVICIOS DE TRANSPORTE TERRESTRE ESPECIAL LOCAL DE PASAJEROS</t>
  </si>
  <si>
    <t>232020200800000000220105287240011711223000000</t>
  </si>
  <si>
    <t>SERVICIOS PRESTADOS A LAS EMPRESAS Y SERVICIOS DE PRODUCCIÃ�N. RESTAURACIÃ�N Y REPARACIÃ�N DE MUEBLES.</t>
  </si>
  <si>
    <t>232020200800000000220107389121971710023020000</t>
  </si>
  <si>
    <t>SERVICIOS PRESTADOS A LAS EMPRESAS Y SERVICIOS DE PRODUCCIÃ�N. SERVICIOS DE IMPRESIÃ�N LITOGRÃ�FICA N.C.P.</t>
  </si>
  <si>
    <t>232020200900000000220107392919001730010020000</t>
  </si>
  <si>
    <t>SERVICIOS PARA LA COMUNIDAD, SOCIALES Y PERSONALES. OTROS TIPOS DE SERVICIOS EDUCATIVOS Y DE FORMACIÃ�N, N.C.P.</t>
  </si>
  <si>
    <r>
      <t>Parámetros: Empresa:</t>
    </r>
    <r>
      <rPr>
        <b/>
        <sz val="10"/>
        <color rgb="FFFF0000"/>
        <rFont val="Arial"/>
        <family val="2"/>
      </rPr>
      <t>17</t>
    </r>
    <r>
      <rPr>
        <sz val="10"/>
        <rFont val="Arial"/>
        <family val="2"/>
      </rPr>
      <t>; Periodo:</t>
    </r>
    <r>
      <rPr>
        <b/>
        <sz val="10"/>
        <color rgb="FFFF0000"/>
        <rFont val="Arial"/>
        <family val="2"/>
      </rPr>
      <t>2022</t>
    </r>
    <r>
      <rPr>
        <sz val="10"/>
        <rFont val="Arial"/>
        <family val="2"/>
      </rPr>
      <t>; LapsInic:</t>
    </r>
    <r>
      <rPr>
        <b/>
        <sz val="10"/>
        <color rgb="FFFF0000"/>
        <rFont val="Arial"/>
        <family val="2"/>
      </rPr>
      <t>01;</t>
    </r>
    <r>
      <rPr>
        <sz val="10"/>
        <rFont val="Arial"/>
        <family val="2"/>
      </rPr>
      <t xml:space="preserve"> LapsFina:</t>
    </r>
    <r>
      <rPr>
        <b/>
        <sz val="10"/>
        <color rgb="FFFF0000"/>
        <rFont val="Arial"/>
        <family val="2"/>
      </rPr>
      <t>12</t>
    </r>
    <r>
      <rPr>
        <sz val="10"/>
        <rFont val="Arial"/>
        <family val="2"/>
      </rPr>
      <t>; IdenCodi:%; CuenMovi:%; Factor:1; Jerarqui:N; SaldCero:S; NiveDeta:0; NiveImpr:0; Resumen:N; Nivel:0; IngrEgre:T</t>
    </r>
  </si>
  <si>
    <t>% DE EJECUCIÓN CORTE MAYO 31</t>
  </si>
  <si>
    <t>RECAUDO</t>
  </si>
  <si>
    <t>DISPONIBLE X EJECUTAR</t>
  </si>
  <si>
    <t>DISPONIBLE CERTIFICADO - REGISTRO</t>
  </si>
  <si>
    <t>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</si>
</sst>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name val="Arial Black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43" fontId="0" fillId="0" borderId="0" xfId="1" applyFont="1"/>
    <xf numFmtId="0" fontId="0" fillId="0" borderId="0" xfId="0" quotePrefix="1"/>
    <xf numFmtId="0" fontId="6" fillId="0" borderId="0" xfId="0" quotePrefix="1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9" fontId="6" fillId="0" borderId="0" xfId="2" applyFont="1" applyAlignment="1">
      <alignment horizontal="center"/>
    </xf>
    <xf numFmtId="0" fontId="6" fillId="0" borderId="0" xfId="0" quotePrefix="1" applyFont="1" applyAlignment="1">
      <alignment horizontal="left"/>
    </xf>
    <xf numFmtId="43" fontId="6" fillId="0" borderId="0" xfId="1" applyFont="1"/>
    <xf numFmtId="43" fontId="6" fillId="0" borderId="0" xfId="1" applyFont="1" applyFill="1" applyBorder="1" applyAlignment="1"/>
    <xf numFmtId="10" fontId="6" fillId="0" borderId="0" xfId="2" applyNumberFormat="1" applyFont="1"/>
    <xf numFmtId="43" fontId="6" fillId="4" borderId="0" xfId="1" applyFont="1" applyFill="1"/>
    <xf numFmtId="43" fontId="0" fillId="0" borderId="0" xfId="0" applyNumberFormat="1"/>
    <xf numFmtId="0" fontId="0" fillId="5" borderId="0" xfId="0" quotePrefix="1" applyFill="1" applyAlignment="1">
      <alignment horizontal="left"/>
    </xf>
    <xf numFmtId="0" fontId="0" fillId="5" borderId="0" xfId="0" quotePrefix="1" applyFill="1"/>
    <xf numFmtId="43" fontId="0" fillId="5" borderId="0" xfId="1" applyFont="1" applyFill="1"/>
    <xf numFmtId="43" fontId="6" fillId="5" borderId="0" xfId="1" applyFont="1" applyFill="1"/>
    <xf numFmtId="0" fontId="0" fillId="5" borderId="0" xfId="0" applyFill="1"/>
    <xf numFmtId="43" fontId="0" fillId="6" borderId="0" xfId="1" applyFont="1" applyFill="1"/>
    <xf numFmtId="43" fontId="0" fillId="0" borderId="0" xfId="0" applyNumberFormat="1" applyFill="1"/>
    <xf numFmtId="43" fontId="0" fillId="7" borderId="0" xfId="0" applyNumberFormat="1" applyFill="1"/>
    <xf numFmtId="0" fontId="0" fillId="7" borderId="0" xfId="0" applyFill="1"/>
    <xf numFmtId="41" fontId="6" fillId="0" borderId="0" xfId="9" applyFont="1"/>
    <xf numFmtId="0" fontId="0" fillId="0" borderId="0" xfId="0" applyFill="1"/>
    <xf numFmtId="43" fontId="6" fillId="6" borderId="0" xfId="1" applyFont="1" applyFill="1"/>
    <xf numFmtId="43" fontId="0" fillId="6" borderId="0" xfId="0" applyNumberFormat="1" applyFill="1"/>
    <xf numFmtId="0" fontId="0" fillId="6" borderId="0" xfId="0" applyFill="1"/>
    <xf numFmtId="0" fontId="0" fillId="6" borderId="0" xfId="0" quotePrefix="1" applyFill="1" applyAlignment="1">
      <alignment horizontal="left"/>
    </xf>
    <xf numFmtId="0" fontId="0" fillId="6" borderId="0" xfId="0" quotePrefix="1" applyFill="1"/>
    <xf numFmtId="43" fontId="6" fillId="8" borderId="0" xfId="1" applyFont="1" applyFill="1"/>
    <xf numFmtId="43" fontId="0" fillId="8" borderId="0" xfId="1" applyFont="1" applyFill="1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43" fontId="9" fillId="4" borderId="7" xfId="1" applyFont="1" applyFill="1" applyBorder="1" applyAlignment="1">
      <alignment horizontal="center" vertical="center" wrapText="1"/>
    </xf>
    <xf numFmtId="43" fontId="6" fillId="4" borderId="8" xfId="1" applyFont="1" applyFill="1" applyBorder="1"/>
    <xf numFmtId="43" fontId="6" fillId="4" borderId="9" xfId="1" applyFont="1" applyFill="1" applyBorder="1"/>
    <xf numFmtId="43" fontId="2" fillId="4" borderId="1" xfId="1" applyFont="1" applyFill="1" applyBorder="1" applyAlignment="1">
      <alignment horizontal="center" vertical="center" wrapText="1"/>
    </xf>
    <xf numFmtId="43" fontId="0" fillId="4" borderId="2" xfId="1" applyFont="1" applyFill="1" applyBorder="1"/>
    <xf numFmtId="43" fontId="0" fillId="4" borderId="6" xfId="1" applyFont="1" applyFill="1" applyBorder="1"/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6" xfId="1" applyFont="1" applyBorder="1"/>
    <xf numFmtId="43" fontId="9" fillId="4" borderId="7" xfId="4" applyFont="1" applyFill="1" applyBorder="1" applyAlignment="1">
      <alignment horizontal="center" vertical="center" wrapText="1"/>
    </xf>
    <xf numFmtId="43" fontId="6" fillId="4" borderId="8" xfId="4" applyFont="1" applyFill="1" applyBorder="1"/>
    <xf numFmtId="43" fontId="6" fillId="4" borderId="9" xfId="4" applyFont="1" applyFill="1" applyBorder="1"/>
    <xf numFmtId="43" fontId="2" fillId="8" borderId="1" xfId="1" applyFont="1" applyFill="1" applyBorder="1" applyAlignment="1">
      <alignment horizontal="center" vertical="center" wrapText="1"/>
    </xf>
    <xf numFmtId="43" fontId="0" fillId="8" borderId="2" xfId="1" applyFont="1" applyFill="1" applyBorder="1"/>
    <xf numFmtId="43" fontId="0" fillId="8" borderId="3" xfId="1" applyFont="1" applyFill="1" applyBorder="1"/>
    <xf numFmtId="43" fontId="0" fillId="0" borderId="3" xfId="1" applyFont="1" applyBorder="1"/>
    <xf numFmtId="43" fontId="2" fillId="4" borderId="4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10">
    <cellStyle name="Millares" xfId="1" builtinId="3"/>
    <cellStyle name="Millares [0]" xfId="9" builtinId="6"/>
    <cellStyle name="Millares 2" xfId="6"/>
    <cellStyle name="Millares 3" xfId="4"/>
    <cellStyle name="Normal" xfId="0" builtinId="0"/>
    <cellStyle name="Normal 2" xfId="5"/>
    <cellStyle name="Normal 3" xfId="3"/>
    <cellStyle name="Porcentaje" xfId="2" builtinId="5"/>
    <cellStyle name="Porcentaje 2" xfId="7"/>
    <cellStyle name="Porcentaje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7"/>
  <sheetViews>
    <sheetView tabSelected="1" topLeftCell="A50" zoomScale="75" workbookViewId="0">
      <selection activeCell="O7" sqref="O7"/>
    </sheetView>
  </sheetViews>
  <sheetFormatPr baseColWidth="10" defaultRowHeight="12.75" x14ac:dyDescent="0.2"/>
  <cols>
    <col min="1" max="1" width="57.5703125" customWidth="1"/>
    <col min="2" max="2" width="143.140625" customWidth="1"/>
    <col min="3" max="4" width="21.28515625" style="6" customWidth="1"/>
    <col min="5" max="5" width="22.85546875" style="6" customWidth="1"/>
    <col min="6" max="7" width="21.28515625" style="6" customWidth="1"/>
    <col min="8" max="9" width="22.28515625" style="6" customWidth="1"/>
    <col min="10" max="11" width="21.28515625" style="6" customWidth="1"/>
    <col min="12" max="13" width="22.140625" style="6" customWidth="1"/>
    <col min="14" max="14" width="22.140625" style="17" customWidth="1"/>
    <col min="15" max="15" width="26.140625" customWidth="1"/>
    <col min="16" max="16" width="12.7109375" bestFit="1" customWidth="1"/>
    <col min="17" max="17" width="15.140625" bestFit="1" customWidth="1"/>
  </cols>
  <sheetData>
    <row r="1" spans="1:14" ht="20.25" x14ac:dyDescent="0.3">
      <c r="A1" s="8" t="s">
        <v>12</v>
      </c>
      <c r="B1" s="10" t="s">
        <v>15</v>
      </c>
      <c r="C1" s="67" t="s">
        <v>1</v>
      </c>
      <c r="D1" s="67"/>
      <c r="E1" s="67"/>
      <c r="F1" s="67"/>
      <c r="G1" s="67"/>
      <c r="H1" s="67"/>
      <c r="I1" s="67"/>
      <c r="J1" s="67"/>
      <c r="K1" s="67"/>
    </row>
    <row r="2" spans="1:14" x14ac:dyDescent="0.2">
      <c r="A2" s="8" t="s">
        <v>13</v>
      </c>
      <c r="B2" s="10">
        <v>901201697</v>
      </c>
      <c r="C2"/>
      <c r="D2"/>
    </row>
    <row r="3" spans="1:14" x14ac:dyDescent="0.2">
      <c r="A3" s="8" t="s">
        <v>14</v>
      </c>
      <c r="B3" t="s">
        <v>16</v>
      </c>
      <c r="C3"/>
      <c r="D3"/>
    </row>
    <row r="4" spans="1:14" x14ac:dyDescent="0.2">
      <c r="A4" s="11" t="s">
        <v>238</v>
      </c>
      <c r="C4"/>
      <c r="D4"/>
    </row>
    <row r="5" spans="1:14" x14ac:dyDescent="0.2">
      <c r="C5"/>
      <c r="D5"/>
    </row>
    <row r="6" spans="1:14" ht="13.5" thickBot="1" x14ac:dyDescent="0.25">
      <c r="C6"/>
      <c r="D6"/>
    </row>
    <row r="7" spans="1:14" s="2" customFormat="1" ht="23.25" customHeight="1" thickBot="1" x14ac:dyDescent="0.5">
      <c r="A7" s="39"/>
      <c r="B7" s="40"/>
      <c r="C7" s="45" t="s">
        <v>0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64" t="s">
        <v>239</v>
      </c>
      <c r="J7" s="54" t="s">
        <v>7</v>
      </c>
      <c r="K7" s="54" t="s">
        <v>9</v>
      </c>
      <c r="L7" s="54" t="s">
        <v>10</v>
      </c>
      <c r="M7" s="64" t="s">
        <v>240</v>
      </c>
      <c r="N7" s="48" t="s">
        <v>8</v>
      </c>
    </row>
    <row r="8" spans="1:14" s="3" customFormat="1" ht="15.75" customHeight="1" x14ac:dyDescent="0.4">
      <c r="A8" s="41" t="s">
        <v>17</v>
      </c>
      <c r="B8" s="43" t="s">
        <v>18</v>
      </c>
      <c r="C8" s="46"/>
      <c r="D8" s="55"/>
      <c r="E8" s="55"/>
      <c r="F8" s="55"/>
      <c r="G8" s="55"/>
      <c r="H8" s="55"/>
      <c r="I8" s="65"/>
      <c r="J8" s="55"/>
      <c r="K8" s="55"/>
      <c r="L8" s="55"/>
      <c r="M8" s="65"/>
      <c r="N8" s="49"/>
    </row>
    <row r="9" spans="1:14" s="4" customFormat="1" ht="25.5" customHeight="1" thickBot="1" x14ac:dyDescent="0.35">
      <c r="A9" s="42"/>
      <c r="B9" s="44"/>
      <c r="C9" s="47"/>
      <c r="D9" s="63"/>
      <c r="E9" s="63"/>
      <c r="F9" s="63"/>
      <c r="G9" s="63"/>
      <c r="H9" s="63"/>
      <c r="I9" s="66"/>
      <c r="J9" s="63"/>
      <c r="K9" s="63"/>
      <c r="L9" s="56"/>
      <c r="M9" s="66"/>
      <c r="N9" s="50"/>
    </row>
    <row r="10" spans="1:14" s="9" customFormat="1" ht="15" customHeight="1" x14ac:dyDescent="0.2">
      <c r="A10" s="13" t="s">
        <v>19</v>
      </c>
      <c r="B10" s="8" t="s">
        <v>20</v>
      </c>
      <c r="C10" s="14">
        <v>107894193</v>
      </c>
      <c r="D10" s="14">
        <v>32915411.91</v>
      </c>
      <c r="E10" s="14">
        <v>0</v>
      </c>
      <c r="F10" s="14">
        <v>0</v>
      </c>
      <c r="G10" s="14">
        <v>0</v>
      </c>
      <c r="H10" s="14">
        <v>140809604.91</v>
      </c>
      <c r="I10" s="12">
        <f>+M10/H10</f>
        <v>0.82668249111558423</v>
      </c>
      <c r="J10" s="14">
        <v>0</v>
      </c>
      <c r="K10" s="14">
        <v>0</v>
      </c>
      <c r="L10" s="14">
        <v>116404834.95999999</v>
      </c>
      <c r="M10" s="15">
        <v>116404834.95999999</v>
      </c>
      <c r="N10" s="17">
        <v>24404769.949999999</v>
      </c>
    </row>
    <row r="11" spans="1:14" x14ac:dyDescent="0.2">
      <c r="A11" s="5"/>
    </row>
    <row r="12" spans="1:14" x14ac:dyDescent="0.2">
      <c r="A12" s="5"/>
    </row>
    <row r="13" spans="1:14" x14ac:dyDescent="0.2">
      <c r="A13" s="5" t="s">
        <v>21</v>
      </c>
      <c r="B13" s="7" t="s">
        <v>22</v>
      </c>
      <c r="C13" s="6">
        <v>107894193</v>
      </c>
      <c r="D13" s="6">
        <v>32915411.91</v>
      </c>
      <c r="E13" s="6">
        <v>0</v>
      </c>
      <c r="F13" s="6">
        <v>0</v>
      </c>
      <c r="G13" s="6">
        <v>0</v>
      </c>
      <c r="H13" s="6">
        <v>140809604.91</v>
      </c>
      <c r="J13" s="6">
        <v>0</v>
      </c>
      <c r="K13" s="6">
        <v>0</v>
      </c>
      <c r="L13" s="6">
        <v>116404834.95999999</v>
      </c>
      <c r="M13" s="6">
        <v>116404834.95999999</v>
      </c>
      <c r="N13" s="17">
        <v>24404769.949999999</v>
      </c>
    </row>
    <row r="14" spans="1:14" x14ac:dyDescent="0.2">
      <c r="A14" s="5"/>
    </row>
    <row r="15" spans="1:14" x14ac:dyDescent="0.2">
      <c r="A15" s="5" t="s">
        <v>24</v>
      </c>
      <c r="B15" s="7" t="s">
        <v>23</v>
      </c>
      <c r="C15" s="6">
        <v>8800000</v>
      </c>
      <c r="D15" s="6">
        <v>0</v>
      </c>
      <c r="E15" s="6">
        <v>0</v>
      </c>
      <c r="F15" s="6">
        <v>0</v>
      </c>
      <c r="G15" s="6">
        <v>0</v>
      </c>
      <c r="H15" s="6">
        <v>8800000</v>
      </c>
      <c r="J15" s="6">
        <v>0</v>
      </c>
      <c r="K15" s="6">
        <v>0</v>
      </c>
      <c r="L15" s="6">
        <v>4400000</v>
      </c>
      <c r="M15" s="6">
        <v>4400000</v>
      </c>
      <c r="N15" s="17">
        <v>4400000</v>
      </c>
    </row>
    <row r="16" spans="1:14" x14ac:dyDescent="0.2">
      <c r="A16" s="5" t="s">
        <v>25</v>
      </c>
      <c r="B16" s="7" t="s">
        <v>26</v>
      </c>
      <c r="C16" s="6">
        <v>98254193</v>
      </c>
      <c r="D16" s="6">
        <v>0</v>
      </c>
      <c r="E16" s="6">
        <v>0</v>
      </c>
      <c r="F16" s="6">
        <v>0</v>
      </c>
      <c r="G16" s="6">
        <v>0</v>
      </c>
      <c r="H16" s="6">
        <v>98254193</v>
      </c>
      <c r="J16" s="6">
        <v>0</v>
      </c>
      <c r="K16" s="6">
        <v>0</v>
      </c>
      <c r="L16" s="6">
        <v>78698384</v>
      </c>
      <c r="M16" s="6">
        <v>78698384</v>
      </c>
      <c r="N16" s="17">
        <v>19555809</v>
      </c>
    </row>
    <row r="17" spans="1:17" x14ac:dyDescent="0.2">
      <c r="A17" s="5" t="s">
        <v>27</v>
      </c>
      <c r="B17" s="7" t="s">
        <v>28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J17" s="6">
        <v>0</v>
      </c>
      <c r="K17" s="6">
        <v>0</v>
      </c>
      <c r="L17" s="6">
        <v>0</v>
      </c>
      <c r="M17" s="6">
        <v>0</v>
      </c>
      <c r="N17" s="17">
        <v>0</v>
      </c>
    </row>
    <row r="18" spans="1:17" x14ac:dyDescent="0.2">
      <c r="A18" s="5" t="s">
        <v>30</v>
      </c>
      <c r="B18" s="7" t="s">
        <v>29</v>
      </c>
      <c r="C18" s="6">
        <v>840000</v>
      </c>
      <c r="D18" s="6">
        <v>0</v>
      </c>
      <c r="E18" s="6">
        <v>0</v>
      </c>
      <c r="F18" s="6">
        <v>0</v>
      </c>
      <c r="G18" s="6">
        <v>0</v>
      </c>
      <c r="H18" s="6">
        <v>840000</v>
      </c>
      <c r="J18" s="6">
        <v>0</v>
      </c>
      <c r="K18" s="6">
        <v>0</v>
      </c>
      <c r="L18" s="6">
        <v>391038.95</v>
      </c>
      <c r="M18" s="6">
        <v>391038.95</v>
      </c>
      <c r="N18" s="17">
        <v>448961.05</v>
      </c>
    </row>
    <row r="19" spans="1:17" x14ac:dyDescent="0.2">
      <c r="A19" s="5" t="s">
        <v>31</v>
      </c>
      <c r="B19" s="7" t="s">
        <v>32</v>
      </c>
      <c r="C19" s="6">
        <v>0</v>
      </c>
      <c r="D19" s="6">
        <v>2310867.4700000002</v>
      </c>
      <c r="E19" s="6">
        <v>0</v>
      </c>
      <c r="F19" s="6">
        <v>0</v>
      </c>
      <c r="G19" s="6">
        <v>0</v>
      </c>
      <c r="H19" s="6">
        <v>2310867.4700000002</v>
      </c>
      <c r="J19" s="6">
        <v>0</v>
      </c>
      <c r="K19" s="6">
        <v>0</v>
      </c>
      <c r="L19" s="6">
        <v>2310867.4700000002</v>
      </c>
      <c r="M19" s="6">
        <v>2310867.4700000002</v>
      </c>
      <c r="N19" s="17">
        <v>0</v>
      </c>
    </row>
    <row r="20" spans="1:17" x14ac:dyDescent="0.2">
      <c r="A20" s="5" t="s">
        <v>33</v>
      </c>
      <c r="B20" s="7" t="s">
        <v>34</v>
      </c>
      <c r="C20" s="6">
        <v>0</v>
      </c>
      <c r="D20" s="6">
        <v>30604544.440000001</v>
      </c>
      <c r="E20" s="6">
        <v>0</v>
      </c>
      <c r="F20" s="6">
        <v>0</v>
      </c>
      <c r="G20" s="6">
        <v>0</v>
      </c>
      <c r="H20" s="6">
        <v>30604544.440000001</v>
      </c>
      <c r="J20" s="6">
        <v>0</v>
      </c>
      <c r="K20" s="6">
        <v>0</v>
      </c>
      <c r="L20" s="6">
        <v>30604544.440000001</v>
      </c>
      <c r="M20" s="6">
        <v>30604544.440000001</v>
      </c>
      <c r="N20" s="17">
        <v>0</v>
      </c>
    </row>
    <row r="21" spans="1:17" ht="13.5" thickBot="1" x14ac:dyDescent="0.25">
      <c r="A21" s="1"/>
    </row>
    <row r="22" spans="1:17" s="2" customFormat="1" ht="23.25" customHeight="1" thickBot="1" x14ac:dyDescent="0.5">
      <c r="A22" s="39"/>
      <c r="B22" s="40"/>
      <c r="C22" s="45" t="s">
        <v>0</v>
      </c>
      <c r="D22" s="54" t="s">
        <v>2</v>
      </c>
      <c r="E22" s="54" t="s">
        <v>3</v>
      </c>
      <c r="F22" s="60" t="s">
        <v>4</v>
      </c>
      <c r="G22" s="60" t="s">
        <v>5</v>
      </c>
      <c r="H22" s="54" t="s">
        <v>6</v>
      </c>
      <c r="I22" s="64" t="s">
        <v>239</v>
      </c>
      <c r="J22" s="54" t="s">
        <v>7</v>
      </c>
      <c r="K22" s="54" t="s">
        <v>9</v>
      </c>
      <c r="L22" s="51" t="s">
        <v>10</v>
      </c>
      <c r="M22" s="54" t="s">
        <v>11</v>
      </c>
      <c r="N22" s="57" t="s">
        <v>241</v>
      </c>
      <c r="O22" s="38" t="s">
        <v>242</v>
      </c>
    </row>
    <row r="23" spans="1:17" s="3" customFormat="1" ht="15.75" customHeight="1" x14ac:dyDescent="0.4">
      <c r="A23" s="41" t="s">
        <v>17</v>
      </c>
      <c r="B23" s="43" t="s">
        <v>18</v>
      </c>
      <c r="C23" s="46"/>
      <c r="D23" s="55"/>
      <c r="E23" s="55"/>
      <c r="F23" s="61"/>
      <c r="G23" s="61"/>
      <c r="H23" s="55"/>
      <c r="I23" s="65"/>
      <c r="J23" s="55"/>
      <c r="K23" s="55"/>
      <c r="L23" s="52"/>
      <c r="M23" s="55"/>
      <c r="N23" s="58"/>
      <c r="O23" s="38"/>
    </row>
    <row r="24" spans="1:17" s="4" customFormat="1" ht="25.5" customHeight="1" thickBot="1" x14ac:dyDescent="0.35">
      <c r="A24" s="42"/>
      <c r="B24" s="44"/>
      <c r="C24" s="47"/>
      <c r="D24" s="63"/>
      <c r="E24" s="63"/>
      <c r="F24" s="62"/>
      <c r="G24" s="62"/>
      <c r="H24" s="63"/>
      <c r="I24" s="66"/>
      <c r="J24" s="63"/>
      <c r="K24" s="63"/>
      <c r="L24" s="53"/>
      <c r="M24" s="56"/>
      <c r="N24" s="59"/>
      <c r="O24" s="38"/>
    </row>
    <row r="25" spans="1:17" s="9" customFormat="1" x14ac:dyDescent="0.2">
      <c r="A25" s="13" t="s">
        <v>19</v>
      </c>
      <c r="B25" s="8" t="s">
        <v>35</v>
      </c>
      <c r="C25" s="14">
        <v>107894193</v>
      </c>
      <c r="D25" s="14">
        <v>32915411.91</v>
      </c>
      <c r="E25" s="14">
        <v>0</v>
      </c>
      <c r="F25" s="35">
        <v>20248000</v>
      </c>
      <c r="G25" s="35">
        <v>20248000</v>
      </c>
      <c r="H25" s="14">
        <v>140809604.91</v>
      </c>
      <c r="I25" s="16">
        <f>+M25/H25</f>
        <v>2.0675507198964129E-3</v>
      </c>
      <c r="J25" s="14">
        <v>56893093</v>
      </c>
      <c r="K25" s="14">
        <v>40948462</v>
      </c>
      <c r="L25" s="14">
        <v>291131</v>
      </c>
      <c r="M25" s="14">
        <v>291131</v>
      </c>
      <c r="N25" s="17">
        <v>83916511.909999996</v>
      </c>
    </row>
    <row r="26" spans="1:17" x14ac:dyDescent="0.2">
      <c r="A26" s="1"/>
      <c r="F26" s="36"/>
      <c r="G26" s="36"/>
    </row>
    <row r="27" spans="1:17" x14ac:dyDescent="0.2">
      <c r="A27" s="1"/>
      <c r="F27" s="36"/>
      <c r="G27" s="36"/>
    </row>
    <row r="28" spans="1:17" x14ac:dyDescent="0.2">
      <c r="A28" s="5" t="s">
        <v>21</v>
      </c>
      <c r="B28" s="7" t="s">
        <v>36</v>
      </c>
      <c r="C28" s="6">
        <v>107894193</v>
      </c>
      <c r="D28" s="6">
        <v>32915411.91</v>
      </c>
      <c r="E28" s="6">
        <v>0</v>
      </c>
      <c r="F28" s="24">
        <v>20248000</v>
      </c>
      <c r="G28" s="24">
        <v>20248000</v>
      </c>
      <c r="H28" s="6">
        <v>140809604.91</v>
      </c>
      <c r="J28" s="6">
        <v>56893093</v>
      </c>
      <c r="K28" s="6">
        <v>40948462</v>
      </c>
      <c r="L28" s="6">
        <v>291131</v>
      </c>
      <c r="M28" s="6">
        <v>291131</v>
      </c>
      <c r="N28" s="17">
        <v>83916511.909999996</v>
      </c>
    </row>
    <row r="29" spans="1:17" x14ac:dyDescent="0.2">
      <c r="A29" s="1"/>
      <c r="F29" s="36"/>
      <c r="G29" s="36"/>
    </row>
    <row r="30" spans="1:17" s="32" customFormat="1" x14ac:dyDescent="0.2">
      <c r="A30" s="33" t="s">
        <v>37</v>
      </c>
      <c r="B30" s="34" t="s">
        <v>38</v>
      </c>
      <c r="C30" s="24">
        <v>18000000</v>
      </c>
      <c r="D30" s="24">
        <v>0</v>
      </c>
      <c r="E30" s="24">
        <v>0</v>
      </c>
      <c r="F30" s="24">
        <v>3500000</v>
      </c>
      <c r="G30" s="24">
        <v>0</v>
      </c>
      <c r="H30" s="24">
        <v>21500000</v>
      </c>
      <c r="I30" s="24"/>
      <c r="J30" s="24">
        <v>16200000</v>
      </c>
      <c r="K30" s="24">
        <v>11220000</v>
      </c>
      <c r="L30" s="24">
        <v>0</v>
      </c>
      <c r="M30" s="24">
        <v>0</v>
      </c>
      <c r="N30" s="30">
        <v>5300000</v>
      </c>
      <c r="O30" s="31"/>
    </row>
    <row r="31" spans="1:17" s="23" customFormat="1" x14ac:dyDescent="0.2">
      <c r="A31" s="19" t="s">
        <v>39</v>
      </c>
      <c r="B31" s="20" t="s">
        <v>40</v>
      </c>
      <c r="C31" s="21">
        <v>150000</v>
      </c>
      <c r="D31" s="21">
        <v>0</v>
      </c>
      <c r="E31" s="21">
        <v>0</v>
      </c>
      <c r="F31" s="36">
        <v>0</v>
      </c>
      <c r="G31" s="36">
        <v>0</v>
      </c>
      <c r="H31" s="21">
        <v>150000</v>
      </c>
      <c r="I31" s="21"/>
      <c r="J31" s="21">
        <v>135608</v>
      </c>
      <c r="K31" s="21">
        <v>34314</v>
      </c>
      <c r="L31" s="21">
        <v>0</v>
      </c>
      <c r="M31" s="21">
        <v>0</v>
      </c>
      <c r="N31" s="22">
        <v>14392</v>
      </c>
      <c r="O31" s="18"/>
      <c r="P31" s="25"/>
      <c r="Q31" s="25"/>
    </row>
    <row r="32" spans="1:17" s="32" customFormat="1" x14ac:dyDescent="0.2">
      <c r="A32" s="33" t="s">
        <v>41</v>
      </c>
      <c r="B32" s="34" t="s">
        <v>42</v>
      </c>
      <c r="C32" s="24">
        <v>195000</v>
      </c>
      <c r="D32" s="24">
        <v>0</v>
      </c>
      <c r="E32" s="24">
        <v>0</v>
      </c>
      <c r="F32" s="24">
        <v>130000</v>
      </c>
      <c r="G32" s="24">
        <v>0</v>
      </c>
      <c r="H32" s="24">
        <v>325000</v>
      </c>
      <c r="I32" s="24"/>
      <c r="J32" s="24">
        <v>309196</v>
      </c>
      <c r="K32" s="24">
        <v>307692</v>
      </c>
      <c r="L32" s="24">
        <v>0</v>
      </c>
      <c r="M32" s="24">
        <v>0</v>
      </c>
      <c r="N32" s="30">
        <v>15804</v>
      </c>
      <c r="O32" s="31">
        <f t="shared" ref="O32:O67" si="0">+J32-K32</f>
        <v>1504</v>
      </c>
      <c r="Q32" s="31"/>
    </row>
    <row r="33" spans="1:17" s="32" customFormat="1" x14ac:dyDescent="0.2">
      <c r="A33" s="33" t="s">
        <v>43</v>
      </c>
      <c r="B33" s="34" t="s">
        <v>44</v>
      </c>
      <c r="C33" s="24">
        <v>400000</v>
      </c>
      <c r="D33" s="24">
        <v>0</v>
      </c>
      <c r="E33" s="24">
        <v>0</v>
      </c>
      <c r="F33" s="24">
        <v>0</v>
      </c>
      <c r="G33" s="24">
        <v>400000</v>
      </c>
      <c r="H33" s="24">
        <v>0</v>
      </c>
      <c r="I33" s="24"/>
      <c r="J33" s="24">
        <v>0</v>
      </c>
      <c r="K33" s="24">
        <v>0</v>
      </c>
      <c r="L33" s="24">
        <v>0</v>
      </c>
      <c r="M33" s="24">
        <v>0</v>
      </c>
      <c r="N33" s="30">
        <v>0</v>
      </c>
      <c r="O33" s="31">
        <f t="shared" ref="O33" si="1">+H33-K33</f>
        <v>0</v>
      </c>
    </row>
    <row r="34" spans="1:17" x14ac:dyDescent="0.2">
      <c r="A34" s="5" t="s">
        <v>45</v>
      </c>
      <c r="B34" s="7" t="s">
        <v>46</v>
      </c>
      <c r="C34" s="6">
        <v>60000</v>
      </c>
      <c r="D34" s="6">
        <v>0</v>
      </c>
      <c r="E34" s="6">
        <v>0</v>
      </c>
      <c r="F34" s="36">
        <v>0</v>
      </c>
      <c r="G34" s="36">
        <v>0</v>
      </c>
      <c r="H34" s="6">
        <v>60000</v>
      </c>
      <c r="J34" s="6">
        <v>43911</v>
      </c>
      <c r="K34" s="6">
        <v>28698</v>
      </c>
      <c r="L34" s="6">
        <v>0</v>
      </c>
      <c r="M34" s="6">
        <v>0</v>
      </c>
      <c r="N34" s="17">
        <v>16089</v>
      </c>
      <c r="O34" s="18">
        <f t="shared" si="0"/>
        <v>15213</v>
      </c>
      <c r="Q34" s="26">
        <f t="shared" ref="Q34:Q41" si="2">+P34-O34</f>
        <v>-15213</v>
      </c>
    </row>
    <row r="35" spans="1:17" x14ac:dyDescent="0.2">
      <c r="A35" s="5" t="s">
        <v>47</v>
      </c>
      <c r="B35" s="7" t="s">
        <v>48</v>
      </c>
      <c r="C35" s="6">
        <v>120000</v>
      </c>
      <c r="D35" s="6">
        <v>0</v>
      </c>
      <c r="E35" s="6">
        <v>0</v>
      </c>
      <c r="F35" s="36">
        <v>0</v>
      </c>
      <c r="G35" s="36">
        <v>0</v>
      </c>
      <c r="H35" s="6">
        <v>120000</v>
      </c>
      <c r="J35" s="6">
        <v>117096</v>
      </c>
      <c r="K35" s="6">
        <v>64144</v>
      </c>
      <c r="L35" s="6">
        <v>0</v>
      </c>
      <c r="M35" s="6">
        <v>0</v>
      </c>
      <c r="N35" s="17">
        <v>2904</v>
      </c>
      <c r="O35" s="18">
        <f t="shared" si="0"/>
        <v>52952</v>
      </c>
      <c r="Q35" s="26">
        <f t="shared" si="2"/>
        <v>-52952</v>
      </c>
    </row>
    <row r="36" spans="1:17" x14ac:dyDescent="0.2">
      <c r="A36" s="5" t="s">
        <v>49</v>
      </c>
      <c r="B36" s="7" t="s">
        <v>50</v>
      </c>
      <c r="C36" s="6">
        <v>250000</v>
      </c>
      <c r="D36" s="6">
        <v>0</v>
      </c>
      <c r="E36" s="6">
        <v>0</v>
      </c>
      <c r="F36" s="36">
        <v>0</v>
      </c>
      <c r="G36" s="36">
        <v>0</v>
      </c>
      <c r="H36" s="6">
        <v>250000</v>
      </c>
      <c r="J36" s="6">
        <v>243941</v>
      </c>
      <c r="K36" s="6">
        <v>90112</v>
      </c>
      <c r="L36" s="6">
        <v>0</v>
      </c>
      <c r="M36" s="6">
        <v>0</v>
      </c>
      <c r="N36" s="17">
        <v>6059</v>
      </c>
      <c r="O36" s="18">
        <f t="shared" si="0"/>
        <v>153829</v>
      </c>
      <c r="Q36" s="26">
        <f t="shared" si="2"/>
        <v>-153829</v>
      </c>
    </row>
    <row r="37" spans="1:17" x14ac:dyDescent="0.2">
      <c r="A37" s="5" t="s">
        <v>51</v>
      </c>
      <c r="B37" s="7" t="s">
        <v>52</v>
      </c>
      <c r="C37" s="6">
        <v>550000</v>
      </c>
      <c r="D37" s="6">
        <v>0</v>
      </c>
      <c r="E37" s="6">
        <v>0</v>
      </c>
      <c r="F37" s="36">
        <v>0</v>
      </c>
      <c r="G37" s="36">
        <v>0</v>
      </c>
      <c r="H37" s="6">
        <v>550000</v>
      </c>
      <c r="J37" s="6">
        <v>0</v>
      </c>
      <c r="K37" s="6">
        <v>0</v>
      </c>
      <c r="L37" s="6">
        <v>0</v>
      </c>
      <c r="M37" s="6">
        <v>0</v>
      </c>
      <c r="N37" s="17">
        <v>550000</v>
      </c>
      <c r="O37" s="18">
        <f t="shared" si="0"/>
        <v>0</v>
      </c>
      <c r="Q37" s="26">
        <f t="shared" si="2"/>
        <v>0</v>
      </c>
    </row>
    <row r="38" spans="1:17" x14ac:dyDescent="0.2">
      <c r="A38" s="5" t="s">
        <v>53</v>
      </c>
      <c r="B38" s="7" t="s">
        <v>54</v>
      </c>
      <c r="C38" s="6">
        <v>54400</v>
      </c>
      <c r="D38" s="6">
        <v>0</v>
      </c>
      <c r="E38" s="6">
        <v>0</v>
      </c>
      <c r="F38" s="36">
        <v>0</v>
      </c>
      <c r="G38" s="36">
        <v>0</v>
      </c>
      <c r="H38" s="6">
        <v>54400</v>
      </c>
      <c r="J38" s="6">
        <v>52937</v>
      </c>
      <c r="K38" s="6">
        <v>33684</v>
      </c>
      <c r="L38" s="6">
        <v>0</v>
      </c>
      <c r="M38" s="6">
        <v>0</v>
      </c>
      <c r="N38" s="17">
        <v>1463</v>
      </c>
      <c r="O38" s="18">
        <f t="shared" si="0"/>
        <v>19253</v>
      </c>
      <c r="Q38" s="26">
        <f t="shared" si="2"/>
        <v>-19253</v>
      </c>
    </row>
    <row r="39" spans="1:17" s="32" customFormat="1" x14ac:dyDescent="0.2">
      <c r="A39" s="33" t="s">
        <v>55</v>
      </c>
      <c r="B39" s="34" t="s">
        <v>56</v>
      </c>
      <c r="C39" s="24">
        <v>1294000</v>
      </c>
      <c r="D39" s="24">
        <v>600000</v>
      </c>
      <c r="E39" s="24">
        <v>0</v>
      </c>
      <c r="F39" s="24">
        <v>915000</v>
      </c>
      <c r="G39" s="24">
        <v>0</v>
      </c>
      <c r="H39" s="24">
        <v>2809000</v>
      </c>
      <c r="I39" s="24"/>
      <c r="J39" s="24">
        <v>2713945</v>
      </c>
      <c r="K39" s="24">
        <v>2294083</v>
      </c>
      <c r="L39" s="24">
        <v>0</v>
      </c>
      <c r="M39" s="24">
        <v>0</v>
      </c>
      <c r="N39" s="30">
        <v>95055</v>
      </c>
      <c r="O39" s="31">
        <f t="shared" si="0"/>
        <v>419862</v>
      </c>
      <c r="Q39" s="31"/>
    </row>
    <row r="40" spans="1:17" x14ac:dyDescent="0.2">
      <c r="A40" s="5" t="s">
        <v>57</v>
      </c>
      <c r="B40" s="7" t="s">
        <v>58</v>
      </c>
      <c r="C40" s="6">
        <v>210000</v>
      </c>
      <c r="D40" s="6">
        <v>0</v>
      </c>
      <c r="E40" s="6">
        <v>0</v>
      </c>
      <c r="F40" s="36">
        <v>0</v>
      </c>
      <c r="G40" s="36">
        <v>0</v>
      </c>
      <c r="H40" s="6">
        <v>210000</v>
      </c>
      <c r="J40" s="6">
        <v>195160</v>
      </c>
      <c r="K40" s="6">
        <v>134800</v>
      </c>
      <c r="L40" s="6">
        <v>0</v>
      </c>
      <c r="M40" s="6">
        <v>0</v>
      </c>
      <c r="N40" s="17">
        <v>14840</v>
      </c>
      <c r="O40" s="18">
        <f t="shared" si="0"/>
        <v>60360</v>
      </c>
      <c r="Q40" s="26">
        <f t="shared" si="2"/>
        <v>-60360</v>
      </c>
    </row>
    <row r="41" spans="1:17" x14ac:dyDescent="0.2">
      <c r="A41" s="5" t="s">
        <v>59</v>
      </c>
      <c r="B41" s="7" t="s">
        <v>60</v>
      </c>
      <c r="C41" s="6">
        <v>350000</v>
      </c>
      <c r="D41" s="6">
        <v>0</v>
      </c>
      <c r="E41" s="6">
        <v>0</v>
      </c>
      <c r="F41" s="36">
        <v>0</v>
      </c>
      <c r="G41" s="36">
        <v>0</v>
      </c>
      <c r="H41" s="6">
        <v>350000</v>
      </c>
      <c r="J41" s="6">
        <v>341530</v>
      </c>
      <c r="K41" s="6">
        <v>169760</v>
      </c>
      <c r="L41" s="6">
        <v>0</v>
      </c>
      <c r="M41" s="6">
        <v>0</v>
      </c>
      <c r="N41" s="17">
        <v>8470</v>
      </c>
      <c r="O41" s="18">
        <f t="shared" si="0"/>
        <v>171770</v>
      </c>
      <c r="Q41" s="26">
        <f t="shared" si="2"/>
        <v>-171770</v>
      </c>
    </row>
    <row r="42" spans="1:17" s="32" customFormat="1" x14ac:dyDescent="0.2">
      <c r="A42" s="33" t="s">
        <v>61</v>
      </c>
      <c r="B42" s="34" t="s">
        <v>62</v>
      </c>
      <c r="C42" s="24">
        <v>260000</v>
      </c>
      <c r="D42" s="24">
        <v>0</v>
      </c>
      <c r="E42" s="24">
        <v>0</v>
      </c>
      <c r="F42" s="24">
        <v>0</v>
      </c>
      <c r="G42" s="24">
        <v>110000</v>
      </c>
      <c r="H42" s="24">
        <v>150000</v>
      </c>
      <c r="I42" s="24"/>
      <c r="J42" s="24">
        <v>137222</v>
      </c>
      <c r="K42" s="24">
        <v>92055</v>
      </c>
      <c r="L42" s="24">
        <v>0</v>
      </c>
      <c r="M42" s="24">
        <v>0</v>
      </c>
      <c r="N42" s="30">
        <v>12778</v>
      </c>
      <c r="O42" s="31">
        <f t="shared" ref="O42:O100" si="3">+H42-K42</f>
        <v>57945</v>
      </c>
    </row>
    <row r="43" spans="1:17" x14ac:dyDescent="0.2">
      <c r="A43" s="5" t="s">
        <v>63</v>
      </c>
      <c r="B43" s="7" t="s">
        <v>64</v>
      </c>
      <c r="C43" s="6">
        <v>160000</v>
      </c>
      <c r="D43" s="6">
        <v>0</v>
      </c>
      <c r="E43" s="6">
        <v>0</v>
      </c>
      <c r="F43" s="36">
        <v>0</v>
      </c>
      <c r="G43" s="36">
        <v>0</v>
      </c>
      <c r="H43" s="6">
        <v>160000</v>
      </c>
      <c r="J43" s="6">
        <v>153689</v>
      </c>
      <c r="K43" s="6">
        <v>113724</v>
      </c>
      <c r="L43" s="6">
        <v>0</v>
      </c>
      <c r="M43" s="6">
        <v>0</v>
      </c>
      <c r="N43" s="17">
        <v>6311</v>
      </c>
      <c r="O43" s="18">
        <f t="shared" si="0"/>
        <v>39965</v>
      </c>
      <c r="Q43" s="26">
        <f t="shared" ref="Q43:Q50" si="4">+P43-O43</f>
        <v>-39965</v>
      </c>
    </row>
    <row r="44" spans="1:17" x14ac:dyDescent="0.2">
      <c r="A44" s="5" t="s">
        <v>65</v>
      </c>
      <c r="B44" s="7" t="s">
        <v>66</v>
      </c>
      <c r="C44" s="6">
        <v>105000</v>
      </c>
      <c r="D44" s="6">
        <v>0</v>
      </c>
      <c r="E44" s="6">
        <v>0</v>
      </c>
      <c r="F44" s="36">
        <v>0</v>
      </c>
      <c r="G44" s="36">
        <v>0</v>
      </c>
      <c r="H44" s="6">
        <v>105000</v>
      </c>
      <c r="J44" s="6">
        <v>97580</v>
      </c>
      <c r="K44" s="6">
        <v>0</v>
      </c>
      <c r="L44" s="6">
        <v>0</v>
      </c>
      <c r="M44" s="6">
        <v>0</v>
      </c>
      <c r="N44" s="17">
        <v>7420</v>
      </c>
      <c r="O44" s="18">
        <f t="shared" si="0"/>
        <v>97580</v>
      </c>
      <c r="Q44" s="26">
        <f t="shared" si="4"/>
        <v>-97580</v>
      </c>
    </row>
    <row r="45" spans="1:17" s="23" customFormat="1" x14ac:dyDescent="0.2">
      <c r="A45" s="19" t="s">
        <v>67</v>
      </c>
      <c r="B45" s="20" t="s">
        <v>68</v>
      </c>
      <c r="C45" s="21">
        <v>560000</v>
      </c>
      <c r="D45" s="21">
        <v>0</v>
      </c>
      <c r="E45" s="21">
        <v>0</v>
      </c>
      <c r="F45" s="36">
        <v>0</v>
      </c>
      <c r="G45" s="36">
        <v>0</v>
      </c>
      <c r="H45" s="21">
        <v>560000</v>
      </c>
      <c r="I45" s="21"/>
      <c r="J45" s="21">
        <v>548888</v>
      </c>
      <c r="K45" s="21">
        <v>326670</v>
      </c>
      <c r="L45" s="21">
        <v>0</v>
      </c>
      <c r="M45" s="21">
        <v>0</v>
      </c>
      <c r="N45" s="22">
        <v>11112</v>
      </c>
      <c r="O45" s="18">
        <f t="shared" si="0"/>
        <v>222218</v>
      </c>
      <c r="Q45" s="26">
        <f t="shared" si="4"/>
        <v>-222218</v>
      </c>
    </row>
    <row r="46" spans="1:17" x14ac:dyDescent="0.2">
      <c r="A46" s="5" t="s">
        <v>69</v>
      </c>
      <c r="B46" s="7" t="s">
        <v>70</v>
      </c>
      <c r="C46" s="6">
        <v>120000</v>
      </c>
      <c r="D46" s="6">
        <v>0</v>
      </c>
      <c r="E46" s="6">
        <v>0</v>
      </c>
      <c r="F46" s="36">
        <v>0</v>
      </c>
      <c r="G46" s="36">
        <v>0</v>
      </c>
      <c r="H46" s="6">
        <v>120000</v>
      </c>
      <c r="J46" s="6">
        <v>94528</v>
      </c>
      <c r="K46" s="6">
        <v>46370</v>
      </c>
      <c r="L46" s="6">
        <v>0</v>
      </c>
      <c r="M46" s="6">
        <v>0</v>
      </c>
      <c r="N46" s="17">
        <v>25472</v>
      </c>
      <c r="O46" s="18">
        <f t="shared" si="0"/>
        <v>48158</v>
      </c>
      <c r="Q46" s="26">
        <f t="shared" si="4"/>
        <v>-48158</v>
      </c>
    </row>
    <row r="47" spans="1:17" x14ac:dyDescent="0.2">
      <c r="A47" s="5" t="s">
        <v>71</v>
      </c>
      <c r="B47" s="7" t="s">
        <v>72</v>
      </c>
      <c r="C47" s="6">
        <v>30000</v>
      </c>
      <c r="D47" s="6">
        <v>0</v>
      </c>
      <c r="E47" s="6">
        <v>0</v>
      </c>
      <c r="F47" s="36">
        <v>0</v>
      </c>
      <c r="G47" s="36">
        <v>0</v>
      </c>
      <c r="H47" s="6">
        <v>30000</v>
      </c>
      <c r="J47" s="6">
        <v>24395</v>
      </c>
      <c r="K47" s="6">
        <v>15356</v>
      </c>
      <c r="L47" s="6">
        <v>0</v>
      </c>
      <c r="M47" s="6">
        <v>0</v>
      </c>
      <c r="N47" s="17">
        <v>5605</v>
      </c>
      <c r="O47" s="18">
        <f t="shared" si="0"/>
        <v>9039</v>
      </c>
      <c r="Q47" s="26">
        <f t="shared" si="4"/>
        <v>-9039</v>
      </c>
    </row>
    <row r="48" spans="1:17" x14ac:dyDescent="0.2">
      <c r="A48" s="5" t="s">
        <v>73</v>
      </c>
      <c r="B48" s="7" t="s">
        <v>74</v>
      </c>
      <c r="C48" s="6">
        <v>85000</v>
      </c>
      <c r="D48" s="6">
        <v>0</v>
      </c>
      <c r="E48" s="6">
        <v>0</v>
      </c>
      <c r="F48" s="36">
        <v>0</v>
      </c>
      <c r="G48" s="36">
        <v>0</v>
      </c>
      <c r="H48" s="6">
        <v>85000</v>
      </c>
      <c r="J48" s="6">
        <v>78064</v>
      </c>
      <c r="K48" s="6">
        <v>46328</v>
      </c>
      <c r="L48" s="6">
        <v>0</v>
      </c>
      <c r="M48" s="6">
        <v>0</v>
      </c>
      <c r="N48" s="17">
        <v>6936</v>
      </c>
      <c r="O48" s="18">
        <f t="shared" si="0"/>
        <v>31736</v>
      </c>
      <c r="Q48" s="26">
        <f t="shared" si="4"/>
        <v>-31736</v>
      </c>
    </row>
    <row r="49" spans="1:17" x14ac:dyDescent="0.2">
      <c r="A49" s="5" t="s">
        <v>75</v>
      </c>
      <c r="B49" s="7" t="s">
        <v>76</v>
      </c>
      <c r="C49" s="6">
        <v>200000</v>
      </c>
      <c r="D49" s="6">
        <v>0</v>
      </c>
      <c r="E49" s="6">
        <v>0</v>
      </c>
      <c r="F49" s="36">
        <v>0</v>
      </c>
      <c r="G49" s="36">
        <v>0</v>
      </c>
      <c r="H49" s="6">
        <v>200000</v>
      </c>
      <c r="J49" s="6">
        <v>198088</v>
      </c>
      <c r="K49" s="6">
        <v>74878</v>
      </c>
      <c r="L49" s="6">
        <v>0</v>
      </c>
      <c r="M49" s="6">
        <v>0</v>
      </c>
      <c r="N49" s="17">
        <v>1912</v>
      </c>
      <c r="O49" s="18">
        <f t="shared" si="0"/>
        <v>123210</v>
      </c>
      <c r="Q49" s="26">
        <f t="shared" si="4"/>
        <v>-123210</v>
      </c>
    </row>
    <row r="50" spans="1:17" x14ac:dyDescent="0.2">
      <c r="A50" s="5" t="s">
        <v>77</v>
      </c>
      <c r="B50" s="7" t="s">
        <v>78</v>
      </c>
      <c r="C50" s="6">
        <v>120000</v>
      </c>
      <c r="D50" s="6">
        <v>100000</v>
      </c>
      <c r="E50" s="6">
        <v>0</v>
      </c>
      <c r="F50" s="36">
        <v>0</v>
      </c>
      <c r="G50" s="36">
        <v>0</v>
      </c>
      <c r="H50" s="6">
        <v>220000</v>
      </c>
      <c r="J50" s="6">
        <v>208578</v>
      </c>
      <c r="K50" s="6">
        <v>78242</v>
      </c>
      <c r="L50" s="6">
        <v>0</v>
      </c>
      <c r="M50" s="6">
        <v>0</v>
      </c>
      <c r="N50" s="17">
        <v>11422</v>
      </c>
      <c r="O50" s="18">
        <f t="shared" si="0"/>
        <v>130336</v>
      </c>
      <c r="Q50" s="26">
        <f t="shared" si="4"/>
        <v>-130336</v>
      </c>
    </row>
    <row r="51" spans="1:17" s="32" customFormat="1" x14ac:dyDescent="0.2">
      <c r="A51" s="33" t="s">
        <v>79</v>
      </c>
      <c r="B51" s="34" t="s">
        <v>80</v>
      </c>
      <c r="C51" s="24">
        <v>900000</v>
      </c>
      <c r="D51" s="24">
        <v>200000</v>
      </c>
      <c r="E51" s="24">
        <v>0</v>
      </c>
      <c r="F51" s="24">
        <v>300000</v>
      </c>
      <c r="G51" s="24">
        <v>0</v>
      </c>
      <c r="H51" s="24">
        <v>1400000</v>
      </c>
      <c r="I51" s="24"/>
      <c r="J51" s="24">
        <v>1366120</v>
      </c>
      <c r="K51" s="24">
        <v>931749</v>
      </c>
      <c r="L51" s="24">
        <v>0</v>
      </c>
      <c r="M51" s="24">
        <v>0</v>
      </c>
      <c r="N51" s="30">
        <v>33880</v>
      </c>
      <c r="O51" s="31">
        <f t="shared" si="0"/>
        <v>434371</v>
      </c>
      <c r="Q51" s="31"/>
    </row>
    <row r="52" spans="1:17" s="32" customFormat="1" x14ac:dyDescent="0.2">
      <c r="A52" s="33" t="s">
        <v>81</v>
      </c>
      <c r="B52" s="34" t="s">
        <v>82</v>
      </c>
      <c r="C52" s="24">
        <v>5911500</v>
      </c>
      <c r="D52" s="24">
        <v>3000000</v>
      </c>
      <c r="E52" s="24">
        <v>0</v>
      </c>
      <c r="F52" s="24">
        <v>0</v>
      </c>
      <c r="G52" s="24">
        <v>4452000</v>
      </c>
      <c r="H52" s="24">
        <v>4459500</v>
      </c>
      <c r="I52" s="24"/>
      <c r="J52" s="24">
        <v>3358650</v>
      </c>
      <c r="K52" s="24">
        <v>3352700</v>
      </c>
      <c r="L52" s="24">
        <v>0</v>
      </c>
      <c r="M52" s="24">
        <v>0</v>
      </c>
      <c r="N52" s="30">
        <v>1100850</v>
      </c>
      <c r="O52" s="31">
        <f t="shared" si="3"/>
        <v>1106800</v>
      </c>
    </row>
    <row r="53" spans="1:17" x14ac:dyDescent="0.2">
      <c r="A53" s="5" t="s">
        <v>83</v>
      </c>
      <c r="B53" s="7" t="s">
        <v>82</v>
      </c>
      <c r="C53" s="6">
        <v>1800000</v>
      </c>
      <c r="D53" s="6">
        <v>0</v>
      </c>
      <c r="E53" s="6">
        <v>0</v>
      </c>
      <c r="F53" s="36">
        <v>0</v>
      </c>
      <c r="G53" s="36">
        <v>0</v>
      </c>
      <c r="H53" s="6">
        <v>1800000</v>
      </c>
      <c r="J53" s="6">
        <v>1800000</v>
      </c>
      <c r="K53" s="6">
        <v>1764300</v>
      </c>
      <c r="L53" s="6">
        <v>0</v>
      </c>
      <c r="M53" s="6">
        <v>0</v>
      </c>
      <c r="N53" s="17">
        <v>0</v>
      </c>
      <c r="O53" s="18">
        <f t="shared" si="0"/>
        <v>35700</v>
      </c>
      <c r="Q53" s="26">
        <f t="shared" ref="Q53:Q58" si="5">+P53-O53</f>
        <v>-35700</v>
      </c>
    </row>
    <row r="54" spans="1:17" s="32" customFormat="1" x14ac:dyDescent="0.2">
      <c r="A54" s="33" t="s">
        <v>84</v>
      </c>
      <c r="B54" s="34" t="s">
        <v>85</v>
      </c>
      <c r="C54" s="24">
        <v>900000</v>
      </c>
      <c r="D54" s="24">
        <v>300000</v>
      </c>
      <c r="E54" s="24">
        <v>0</v>
      </c>
      <c r="F54" s="24">
        <v>520000</v>
      </c>
      <c r="G54" s="24">
        <v>0</v>
      </c>
      <c r="H54" s="24">
        <v>1720000</v>
      </c>
      <c r="I54" s="24"/>
      <c r="J54" s="24">
        <v>1712529</v>
      </c>
      <c r="K54" s="24">
        <v>290808</v>
      </c>
      <c r="L54" s="24">
        <v>0</v>
      </c>
      <c r="M54" s="24">
        <v>0</v>
      </c>
      <c r="N54" s="30">
        <v>7471</v>
      </c>
      <c r="O54" s="31"/>
      <c r="Q54" s="31">
        <f t="shared" si="5"/>
        <v>0</v>
      </c>
    </row>
    <row r="55" spans="1:17" x14ac:dyDescent="0.2">
      <c r="A55" s="5" t="s">
        <v>86</v>
      </c>
      <c r="B55" s="7" t="s">
        <v>87</v>
      </c>
      <c r="C55" s="6">
        <v>40000</v>
      </c>
      <c r="D55" s="6">
        <v>0</v>
      </c>
      <c r="E55" s="6">
        <v>0</v>
      </c>
      <c r="F55" s="36">
        <v>0</v>
      </c>
      <c r="G55" s="36">
        <v>0</v>
      </c>
      <c r="H55" s="6">
        <v>40000</v>
      </c>
      <c r="J55" s="6">
        <v>30494</v>
      </c>
      <c r="K55" s="6">
        <v>7488</v>
      </c>
      <c r="L55" s="6">
        <v>0</v>
      </c>
      <c r="M55" s="6">
        <v>0</v>
      </c>
      <c r="N55" s="17">
        <v>9506</v>
      </c>
      <c r="O55" s="18">
        <f t="shared" si="0"/>
        <v>23006</v>
      </c>
      <c r="Q55" s="26">
        <f t="shared" si="5"/>
        <v>-23006</v>
      </c>
    </row>
    <row r="56" spans="1:17" s="32" customFormat="1" x14ac:dyDescent="0.2">
      <c r="A56" s="33" t="s">
        <v>88</v>
      </c>
      <c r="B56" s="34" t="s">
        <v>89</v>
      </c>
      <c r="C56" s="24">
        <v>80000</v>
      </c>
      <c r="D56" s="24">
        <v>0</v>
      </c>
      <c r="E56" s="24">
        <v>0</v>
      </c>
      <c r="F56" s="24">
        <v>20000</v>
      </c>
      <c r="G56" s="24">
        <v>0</v>
      </c>
      <c r="H56" s="24">
        <v>100000</v>
      </c>
      <c r="I56" s="24"/>
      <c r="J56" s="24">
        <v>98552</v>
      </c>
      <c r="K56" s="24">
        <v>97468</v>
      </c>
      <c r="L56" s="24">
        <v>0</v>
      </c>
      <c r="M56" s="24">
        <v>0</v>
      </c>
      <c r="N56" s="30">
        <v>1448</v>
      </c>
      <c r="O56" s="31">
        <f t="shared" si="0"/>
        <v>1084</v>
      </c>
      <c r="Q56" s="31"/>
    </row>
    <row r="57" spans="1:17" x14ac:dyDescent="0.2">
      <c r="A57" s="5" t="s">
        <v>90</v>
      </c>
      <c r="B57" s="7" t="s">
        <v>91</v>
      </c>
      <c r="C57" s="6">
        <v>110000</v>
      </c>
      <c r="D57" s="6">
        <v>0</v>
      </c>
      <c r="E57" s="6">
        <v>0</v>
      </c>
      <c r="F57" s="36">
        <v>0</v>
      </c>
      <c r="G57" s="36">
        <v>0</v>
      </c>
      <c r="H57" s="6">
        <v>110000</v>
      </c>
      <c r="J57" s="6">
        <v>108314</v>
      </c>
      <c r="K57" s="6">
        <v>58320</v>
      </c>
      <c r="L57" s="6">
        <v>0</v>
      </c>
      <c r="M57" s="6">
        <v>0</v>
      </c>
      <c r="N57" s="17">
        <v>1686</v>
      </c>
      <c r="O57" s="18">
        <f t="shared" si="0"/>
        <v>49994</v>
      </c>
      <c r="Q57" s="26">
        <f t="shared" si="5"/>
        <v>-49994</v>
      </c>
    </row>
    <row r="58" spans="1:17" x14ac:dyDescent="0.2">
      <c r="A58" s="5" t="s">
        <v>92</v>
      </c>
      <c r="B58" s="7" t="s">
        <v>93</v>
      </c>
      <c r="C58" s="6">
        <v>460000</v>
      </c>
      <c r="D58" s="6">
        <v>300000</v>
      </c>
      <c r="E58" s="6">
        <v>0</v>
      </c>
      <c r="F58" s="36">
        <v>0</v>
      </c>
      <c r="G58" s="36">
        <v>0</v>
      </c>
      <c r="H58" s="6">
        <v>760000</v>
      </c>
      <c r="J58" s="6">
        <v>695258</v>
      </c>
      <c r="K58" s="6">
        <v>512190</v>
      </c>
      <c r="L58" s="6">
        <v>0</v>
      </c>
      <c r="M58" s="6">
        <v>0</v>
      </c>
      <c r="N58" s="17">
        <v>64742</v>
      </c>
      <c r="O58" s="18">
        <f t="shared" si="0"/>
        <v>183068</v>
      </c>
      <c r="Q58" s="26">
        <f t="shared" si="5"/>
        <v>-183068</v>
      </c>
    </row>
    <row r="59" spans="1:17" s="32" customFormat="1" x14ac:dyDescent="0.2">
      <c r="A59" s="33" t="s">
        <v>94</v>
      </c>
      <c r="B59" s="34" t="s">
        <v>95</v>
      </c>
      <c r="C59" s="24">
        <v>270000</v>
      </c>
      <c r="D59" s="24">
        <v>0</v>
      </c>
      <c r="E59" s="24">
        <v>0</v>
      </c>
      <c r="F59" s="24">
        <v>0</v>
      </c>
      <c r="G59" s="24">
        <v>68000</v>
      </c>
      <c r="H59" s="24">
        <v>202000</v>
      </c>
      <c r="I59" s="24"/>
      <c r="J59" s="24">
        <v>176864</v>
      </c>
      <c r="K59" s="24">
        <v>97200</v>
      </c>
      <c r="L59" s="24">
        <v>0</v>
      </c>
      <c r="M59" s="24">
        <v>0</v>
      </c>
      <c r="N59" s="30">
        <v>25136</v>
      </c>
      <c r="O59" s="31">
        <f t="shared" si="3"/>
        <v>104800</v>
      </c>
    </row>
    <row r="60" spans="1:17" s="32" customFormat="1" x14ac:dyDescent="0.2">
      <c r="A60" s="33" t="s">
        <v>96</v>
      </c>
      <c r="B60" s="34" t="s">
        <v>97</v>
      </c>
      <c r="C60" s="24">
        <v>0</v>
      </c>
      <c r="D60" s="24">
        <v>0</v>
      </c>
      <c r="E60" s="24">
        <v>0</v>
      </c>
      <c r="F60" s="24">
        <v>840000</v>
      </c>
      <c r="G60" s="24">
        <v>0</v>
      </c>
      <c r="H60" s="24">
        <v>840000</v>
      </c>
      <c r="I60" s="24"/>
      <c r="J60" s="24">
        <v>836749</v>
      </c>
      <c r="K60" s="24">
        <v>334810</v>
      </c>
      <c r="L60" s="24">
        <v>0</v>
      </c>
      <c r="M60" s="24">
        <v>0</v>
      </c>
      <c r="N60" s="30">
        <v>3251</v>
      </c>
      <c r="O60" s="31"/>
      <c r="Q60" s="31"/>
    </row>
    <row r="61" spans="1:17" x14ac:dyDescent="0.2">
      <c r="A61" s="5" t="s">
        <v>98</v>
      </c>
      <c r="B61" s="7" t="s">
        <v>99</v>
      </c>
      <c r="C61" s="6">
        <v>756000</v>
      </c>
      <c r="D61" s="6">
        <v>0</v>
      </c>
      <c r="E61" s="6">
        <v>0</v>
      </c>
      <c r="F61" s="36">
        <v>0</v>
      </c>
      <c r="G61" s="36">
        <v>0</v>
      </c>
      <c r="H61" s="6">
        <v>756000</v>
      </c>
      <c r="J61" s="6">
        <v>713554</v>
      </c>
      <c r="K61" s="6">
        <v>277038</v>
      </c>
      <c r="L61" s="6">
        <v>0</v>
      </c>
      <c r="M61" s="6">
        <v>0</v>
      </c>
      <c r="N61" s="17">
        <v>42446</v>
      </c>
      <c r="O61" s="18">
        <f t="shared" si="0"/>
        <v>436516</v>
      </c>
      <c r="Q61" s="26">
        <f t="shared" ref="Q61:Q63" si="6">+P61-O61</f>
        <v>-436516</v>
      </c>
    </row>
    <row r="62" spans="1:17" x14ac:dyDescent="0.2">
      <c r="A62" s="5" t="s">
        <v>100</v>
      </c>
      <c r="B62" s="7" t="s">
        <v>101</v>
      </c>
      <c r="C62" s="6">
        <v>160000</v>
      </c>
      <c r="D62" s="6">
        <v>0</v>
      </c>
      <c r="E62" s="6">
        <v>0</v>
      </c>
      <c r="F62" s="36">
        <v>0</v>
      </c>
      <c r="G62" s="36">
        <v>0</v>
      </c>
      <c r="H62" s="6">
        <v>160000</v>
      </c>
      <c r="J62" s="6">
        <v>147590</v>
      </c>
      <c r="K62" s="6">
        <v>77319</v>
      </c>
      <c r="L62" s="6">
        <v>0</v>
      </c>
      <c r="M62" s="6">
        <v>0</v>
      </c>
      <c r="N62" s="17">
        <v>12410</v>
      </c>
      <c r="O62" s="18">
        <f t="shared" si="0"/>
        <v>70271</v>
      </c>
      <c r="Q62" s="26">
        <f t="shared" si="6"/>
        <v>-70271</v>
      </c>
    </row>
    <row r="63" spans="1:17" x14ac:dyDescent="0.2">
      <c r="A63" s="5" t="s">
        <v>102</v>
      </c>
      <c r="B63" s="7" t="s">
        <v>103</v>
      </c>
      <c r="C63" s="6">
        <v>160000</v>
      </c>
      <c r="D63" s="6">
        <v>0</v>
      </c>
      <c r="E63" s="6">
        <v>0</v>
      </c>
      <c r="F63" s="36">
        <v>0</v>
      </c>
      <c r="G63" s="36">
        <v>0</v>
      </c>
      <c r="H63" s="6">
        <v>160000</v>
      </c>
      <c r="J63" s="6">
        <v>151249</v>
      </c>
      <c r="K63" s="6">
        <v>79642</v>
      </c>
      <c r="L63" s="6">
        <v>0</v>
      </c>
      <c r="M63" s="6">
        <v>0</v>
      </c>
      <c r="N63" s="17">
        <v>8751</v>
      </c>
      <c r="O63" s="18">
        <f t="shared" si="0"/>
        <v>71607</v>
      </c>
      <c r="Q63" s="26">
        <f t="shared" si="6"/>
        <v>-71607</v>
      </c>
    </row>
    <row r="64" spans="1:17" s="32" customFormat="1" x14ac:dyDescent="0.2">
      <c r="A64" s="33" t="s">
        <v>104</v>
      </c>
      <c r="B64" s="34" t="s">
        <v>105</v>
      </c>
      <c r="C64" s="24">
        <v>250000</v>
      </c>
      <c r="D64" s="24">
        <v>0</v>
      </c>
      <c r="E64" s="24">
        <v>0</v>
      </c>
      <c r="F64" s="24">
        <v>0</v>
      </c>
      <c r="G64" s="24">
        <v>163000</v>
      </c>
      <c r="H64" s="24">
        <v>87000</v>
      </c>
      <c r="I64" s="24"/>
      <c r="J64" s="24">
        <v>40091</v>
      </c>
      <c r="K64" s="24">
        <v>40091</v>
      </c>
      <c r="L64" s="24">
        <v>0</v>
      </c>
      <c r="M64" s="24">
        <v>0</v>
      </c>
      <c r="N64" s="30">
        <v>46909</v>
      </c>
      <c r="O64" s="31">
        <f t="shared" si="3"/>
        <v>46909</v>
      </c>
    </row>
    <row r="65" spans="1:17" x14ac:dyDescent="0.2">
      <c r="A65" s="5" t="s">
        <v>106</v>
      </c>
      <c r="B65" s="7" t="s">
        <v>107</v>
      </c>
      <c r="C65" s="6">
        <v>980000</v>
      </c>
      <c r="D65" s="6">
        <v>500000</v>
      </c>
      <c r="E65" s="6">
        <v>0</v>
      </c>
      <c r="F65" s="36">
        <v>0</v>
      </c>
      <c r="G65" s="36">
        <v>0</v>
      </c>
      <c r="H65" s="6">
        <v>1480000</v>
      </c>
      <c r="J65" s="6">
        <v>1461261</v>
      </c>
      <c r="K65" s="6">
        <v>954065</v>
      </c>
      <c r="L65" s="6">
        <v>0</v>
      </c>
      <c r="M65" s="6">
        <v>0</v>
      </c>
      <c r="N65" s="17">
        <v>18739</v>
      </c>
      <c r="O65" s="18">
        <f t="shared" si="0"/>
        <v>507196</v>
      </c>
      <c r="Q65" s="26">
        <f t="shared" ref="Q65:Q66" si="7">+P65-O65</f>
        <v>-507196</v>
      </c>
    </row>
    <row r="66" spans="1:17" x14ac:dyDescent="0.2">
      <c r="A66" s="5" t="s">
        <v>108</v>
      </c>
      <c r="B66" s="7" t="s">
        <v>109</v>
      </c>
      <c r="C66" s="6">
        <v>20000</v>
      </c>
      <c r="D66" s="6">
        <v>0</v>
      </c>
      <c r="E66" s="6">
        <v>0</v>
      </c>
      <c r="F66" s="36">
        <v>0</v>
      </c>
      <c r="G66" s="36">
        <v>0</v>
      </c>
      <c r="H66" s="6">
        <v>20000</v>
      </c>
      <c r="J66" s="6">
        <v>14637</v>
      </c>
      <c r="K66" s="6">
        <v>1842</v>
      </c>
      <c r="L66" s="6">
        <v>0</v>
      </c>
      <c r="M66" s="6">
        <v>0</v>
      </c>
      <c r="N66" s="17">
        <v>5363</v>
      </c>
      <c r="O66" s="18">
        <f t="shared" si="0"/>
        <v>12795</v>
      </c>
      <c r="Q66" s="26">
        <f t="shared" si="7"/>
        <v>-12795</v>
      </c>
    </row>
    <row r="67" spans="1:17" s="32" customFormat="1" x14ac:dyDescent="0.2">
      <c r="A67" s="33" t="s">
        <v>110</v>
      </c>
      <c r="B67" s="34" t="s">
        <v>111</v>
      </c>
      <c r="C67" s="24">
        <v>130000</v>
      </c>
      <c r="D67" s="24">
        <v>0</v>
      </c>
      <c r="E67" s="24">
        <v>0</v>
      </c>
      <c r="F67" s="24">
        <v>120000</v>
      </c>
      <c r="G67" s="24">
        <v>0</v>
      </c>
      <c r="H67" s="24">
        <v>250000</v>
      </c>
      <c r="I67" s="24"/>
      <c r="J67" s="24">
        <v>209798</v>
      </c>
      <c r="K67" s="24">
        <v>123203</v>
      </c>
      <c r="L67" s="24">
        <v>0</v>
      </c>
      <c r="M67" s="24">
        <v>0</v>
      </c>
      <c r="N67" s="30">
        <v>40202</v>
      </c>
      <c r="O67" s="31">
        <f t="shared" si="0"/>
        <v>86595</v>
      </c>
      <c r="Q67" s="31"/>
    </row>
    <row r="68" spans="1:17" s="32" customFormat="1" x14ac:dyDescent="0.2">
      <c r="A68" s="33" t="s">
        <v>112</v>
      </c>
      <c r="B68" s="34" t="s">
        <v>113</v>
      </c>
      <c r="C68" s="24">
        <v>180000</v>
      </c>
      <c r="D68" s="24">
        <v>0</v>
      </c>
      <c r="E68" s="24">
        <v>0</v>
      </c>
      <c r="F68" s="24">
        <v>0</v>
      </c>
      <c r="G68" s="24">
        <v>100000</v>
      </c>
      <c r="H68" s="24">
        <v>80000</v>
      </c>
      <c r="I68" s="24"/>
      <c r="J68" s="24">
        <v>58394</v>
      </c>
      <c r="K68" s="24">
        <v>0</v>
      </c>
      <c r="L68" s="24">
        <v>0</v>
      </c>
      <c r="M68" s="24">
        <v>0</v>
      </c>
      <c r="N68" s="30">
        <v>21606</v>
      </c>
      <c r="O68" s="31">
        <f t="shared" si="3"/>
        <v>80000</v>
      </c>
    </row>
    <row r="69" spans="1:17" s="32" customFormat="1" x14ac:dyDescent="0.2">
      <c r="A69" s="33" t="s">
        <v>114</v>
      </c>
      <c r="B69" s="34" t="s">
        <v>113</v>
      </c>
      <c r="C69" s="24">
        <v>0</v>
      </c>
      <c r="D69" s="24">
        <v>2242867.4700000002</v>
      </c>
      <c r="E69" s="24">
        <v>0</v>
      </c>
      <c r="F69" s="24">
        <v>0</v>
      </c>
      <c r="G69" s="24">
        <v>840000</v>
      </c>
      <c r="H69" s="24">
        <v>1402867.47</v>
      </c>
      <c r="I69" s="24"/>
      <c r="J69" s="24">
        <v>1402867</v>
      </c>
      <c r="K69" s="24">
        <v>1047839</v>
      </c>
      <c r="L69" s="24">
        <v>0</v>
      </c>
      <c r="M69" s="24">
        <v>0</v>
      </c>
      <c r="N69" s="30">
        <v>0.47000000000000003</v>
      </c>
      <c r="O69" s="31">
        <f t="shared" si="3"/>
        <v>355028.47</v>
      </c>
    </row>
    <row r="70" spans="1:17" x14ac:dyDescent="0.2">
      <c r="A70" s="5" t="s">
        <v>115</v>
      </c>
      <c r="B70" s="7" t="s">
        <v>116</v>
      </c>
      <c r="C70" s="6">
        <v>364293</v>
      </c>
      <c r="D70" s="6">
        <v>0</v>
      </c>
      <c r="E70" s="6">
        <v>0</v>
      </c>
      <c r="F70" s="36">
        <v>0</v>
      </c>
      <c r="G70" s="36">
        <v>0</v>
      </c>
      <c r="H70" s="6">
        <v>364293</v>
      </c>
      <c r="J70" s="6">
        <v>359827</v>
      </c>
      <c r="K70" s="6">
        <v>185600</v>
      </c>
      <c r="L70" s="6">
        <v>0</v>
      </c>
      <c r="M70" s="6">
        <v>0</v>
      </c>
      <c r="N70" s="17">
        <v>4466</v>
      </c>
      <c r="O70" s="18">
        <f t="shared" ref="O70:O72" si="8">+J70-K70</f>
        <v>174227</v>
      </c>
      <c r="Q70" s="26">
        <f t="shared" ref="Q70:Q72" si="9">+P70-O70</f>
        <v>-174227</v>
      </c>
    </row>
    <row r="71" spans="1:17" x14ac:dyDescent="0.2">
      <c r="A71" s="5" t="s">
        <v>117</v>
      </c>
      <c r="B71" s="7" t="s">
        <v>118</v>
      </c>
      <c r="C71" s="6">
        <v>70000</v>
      </c>
      <c r="D71" s="6">
        <v>0</v>
      </c>
      <c r="E71" s="6">
        <v>0</v>
      </c>
      <c r="F71" s="36">
        <v>0</v>
      </c>
      <c r="G71" s="36">
        <v>0</v>
      </c>
      <c r="H71" s="6">
        <v>70000</v>
      </c>
      <c r="J71" s="6">
        <v>68306</v>
      </c>
      <c r="K71" s="6">
        <v>36912</v>
      </c>
      <c r="L71" s="6">
        <v>0</v>
      </c>
      <c r="M71" s="6">
        <v>0</v>
      </c>
      <c r="N71" s="17">
        <v>1694</v>
      </c>
      <c r="O71" s="18">
        <f t="shared" si="8"/>
        <v>31394</v>
      </c>
      <c r="Q71" s="26">
        <f t="shared" si="9"/>
        <v>-31394</v>
      </c>
    </row>
    <row r="72" spans="1:17" x14ac:dyDescent="0.2">
      <c r="A72" s="5" t="s">
        <v>119</v>
      </c>
      <c r="B72" s="7" t="s">
        <v>120</v>
      </c>
      <c r="C72" s="6">
        <v>30000</v>
      </c>
      <c r="D72" s="6">
        <v>0</v>
      </c>
      <c r="E72" s="6">
        <v>0</v>
      </c>
      <c r="F72" s="36">
        <v>0</v>
      </c>
      <c r="G72" s="36">
        <v>0</v>
      </c>
      <c r="H72" s="6">
        <v>30000</v>
      </c>
      <c r="J72" s="6">
        <v>18297</v>
      </c>
      <c r="K72" s="6">
        <v>8610</v>
      </c>
      <c r="L72" s="6">
        <v>0</v>
      </c>
      <c r="M72" s="6">
        <v>0</v>
      </c>
      <c r="N72" s="17">
        <v>11703</v>
      </c>
      <c r="O72" s="18">
        <f t="shared" si="8"/>
        <v>9687</v>
      </c>
      <c r="Q72" s="26">
        <f t="shared" si="9"/>
        <v>-9687</v>
      </c>
    </row>
    <row r="73" spans="1:17" s="32" customFormat="1" x14ac:dyDescent="0.2">
      <c r="A73" s="33" t="s">
        <v>121</v>
      </c>
      <c r="B73" s="34" t="s">
        <v>122</v>
      </c>
      <c r="C73" s="24">
        <v>4154000</v>
      </c>
      <c r="D73" s="24">
        <v>7000000</v>
      </c>
      <c r="E73" s="24">
        <v>0</v>
      </c>
      <c r="F73" s="24">
        <v>0</v>
      </c>
      <c r="G73" s="24">
        <v>3900000</v>
      </c>
      <c r="H73" s="24">
        <v>7254000</v>
      </c>
      <c r="I73" s="24"/>
      <c r="J73" s="24">
        <v>0</v>
      </c>
      <c r="K73" s="24">
        <v>0</v>
      </c>
      <c r="L73" s="24">
        <v>0</v>
      </c>
      <c r="M73" s="24">
        <v>0</v>
      </c>
      <c r="N73" s="30">
        <v>7254000</v>
      </c>
      <c r="O73" s="31">
        <f t="shared" si="3"/>
        <v>7254000</v>
      </c>
    </row>
    <row r="74" spans="1:17" x14ac:dyDescent="0.2">
      <c r="A74" s="5" t="s">
        <v>123</v>
      </c>
      <c r="B74" s="7" t="s">
        <v>124</v>
      </c>
      <c r="C74" s="6">
        <v>120000</v>
      </c>
      <c r="D74" s="6">
        <v>0</v>
      </c>
      <c r="E74" s="6">
        <v>0</v>
      </c>
      <c r="F74" s="36">
        <v>0</v>
      </c>
      <c r="G74" s="36">
        <v>0</v>
      </c>
      <c r="H74" s="6">
        <v>120000</v>
      </c>
      <c r="J74" s="6">
        <v>95838</v>
      </c>
      <c r="K74" s="6">
        <v>35739</v>
      </c>
      <c r="L74" s="6">
        <v>0</v>
      </c>
      <c r="M74" s="6">
        <v>0</v>
      </c>
      <c r="N74" s="17">
        <v>24162</v>
      </c>
      <c r="O74" s="18">
        <f t="shared" ref="O74:O81" si="10">+J74-K74</f>
        <v>60099</v>
      </c>
      <c r="Q74" s="26">
        <f t="shared" ref="Q74:Q81" si="11">+P74-O74</f>
        <v>-60099</v>
      </c>
    </row>
    <row r="75" spans="1:17" s="32" customFormat="1" x14ac:dyDescent="0.2">
      <c r="A75" s="33" t="s">
        <v>125</v>
      </c>
      <c r="B75" s="34" t="s">
        <v>126</v>
      </c>
      <c r="C75" s="24">
        <v>1100000</v>
      </c>
      <c r="D75" s="24">
        <v>0</v>
      </c>
      <c r="E75" s="24">
        <v>0</v>
      </c>
      <c r="F75" s="24">
        <v>430000</v>
      </c>
      <c r="G75" s="24">
        <v>0</v>
      </c>
      <c r="H75" s="24">
        <v>1530000</v>
      </c>
      <c r="I75" s="24"/>
      <c r="J75" s="24">
        <v>1521639</v>
      </c>
      <c r="K75" s="24">
        <v>389038</v>
      </c>
      <c r="L75" s="24">
        <v>0</v>
      </c>
      <c r="M75" s="24">
        <v>0</v>
      </c>
      <c r="N75" s="30">
        <v>8361</v>
      </c>
      <c r="O75" s="31"/>
      <c r="Q75" s="31"/>
    </row>
    <row r="76" spans="1:17" x14ac:dyDescent="0.2">
      <c r="A76" s="5" t="s">
        <v>127</v>
      </c>
      <c r="B76" s="7" t="s">
        <v>128</v>
      </c>
      <c r="C76" s="6">
        <v>57000</v>
      </c>
      <c r="D76" s="6">
        <v>0</v>
      </c>
      <c r="E76" s="6">
        <v>0</v>
      </c>
      <c r="F76" s="36">
        <v>0</v>
      </c>
      <c r="G76" s="36">
        <v>0</v>
      </c>
      <c r="H76" s="6">
        <v>57000</v>
      </c>
      <c r="J76" s="6">
        <v>51250</v>
      </c>
      <c r="K76" s="6">
        <v>11980</v>
      </c>
      <c r="L76" s="6">
        <v>0</v>
      </c>
      <c r="M76" s="6">
        <v>0</v>
      </c>
      <c r="N76" s="17">
        <v>5750</v>
      </c>
      <c r="O76" s="18">
        <f t="shared" si="10"/>
        <v>39270</v>
      </c>
      <c r="Q76" s="26">
        <f t="shared" si="11"/>
        <v>-39270</v>
      </c>
    </row>
    <row r="77" spans="1:17" x14ac:dyDescent="0.2">
      <c r="A77" s="5" t="s">
        <v>129</v>
      </c>
      <c r="B77" s="7" t="s">
        <v>130</v>
      </c>
      <c r="C77" s="6">
        <v>316000</v>
      </c>
      <c r="D77" s="6">
        <v>200000</v>
      </c>
      <c r="E77" s="6">
        <v>0</v>
      </c>
      <c r="F77" s="36">
        <v>0</v>
      </c>
      <c r="G77" s="36">
        <v>0</v>
      </c>
      <c r="H77" s="6">
        <v>516000</v>
      </c>
      <c r="J77" s="6">
        <v>514491</v>
      </c>
      <c r="K77" s="6">
        <v>357050</v>
      </c>
      <c r="L77" s="6">
        <v>0</v>
      </c>
      <c r="M77" s="6">
        <v>0</v>
      </c>
      <c r="N77" s="17">
        <v>1509</v>
      </c>
      <c r="O77" s="18">
        <f t="shared" si="10"/>
        <v>157441</v>
      </c>
      <c r="Q77" s="26">
        <f t="shared" si="11"/>
        <v>-157441</v>
      </c>
    </row>
    <row r="78" spans="1:17" s="32" customFormat="1" x14ac:dyDescent="0.2">
      <c r="A78" s="33" t="s">
        <v>131</v>
      </c>
      <c r="B78" s="34" t="s">
        <v>132</v>
      </c>
      <c r="C78" s="24">
        <v>40000</v>
      </c>
      <c r="D78" s="24">
        <v>0</v>
      </c>
      <c r="E78" s="24">
        <v>0</v>
      </c>
      <c r="F78" s="24">
        <v>4000</v>
      </c>
      <c r="G78" s="24">
        <v>0</v>
      </c>
      <c r="H78" s="24">
        <v>44000</v>
      </c>
      <c r="I78" s="24"/>
      <c r="J78" s="24">
        <v>42692</v>
      </c>
      <c r="K78" s="24">
        <v>15472</v>
      </c>
      <c r="L78" s="24">
        <v>0</v>
      </c>
      <c r="M78" s="24">
        <v>0</v>
      </c>
      <c r="N78" s="30">
        <v>1308</v>
      </c>
      <c r="O78" s="31">
        <f t="shared" si="10"/>
        <v>27220</v>
      </c>
      <c r="Q78" s="31"/>
    </row>
    <row r="79" spans="1:17" x14ac:dyDescent="0.2">
      <c r="A79" s="5" t="s">
        <v>133</v>
      </c>
      <c r="B79" s="7" t="s">
        <v>134</v>
      </c>
      <c r="C79" s="6">
        <v>30000</v>
      </c>
      <c r="D79" s="6">
        <v>0</v>
      </c>
      <c r="E79" s="6">
        <v>0</v>
      </c>
      <c r="F79" s="36">
        <v>0</v>
      </c>
      <c r="G79" s="36">
        <v>0</v>
      </c>
      <c r="H79" s="6">
        <v>30000</v>
      </c>
      <c r="J79" s="6">
        <v>17077</v>
      </c>
      <c r="K79" s="6">
        <v>11105</v>
      </c>
      <c r="L79" s="6">
        <v>0</v>
      </c>
      <c r="M79" s="6">
        <v>0</v>
      </c>
      <c r="N79" s="17">
        <v>12923</v>
      </c>
      <c r="O79" s="18">
        <f t="shared" si="10"/>
        <v>5972</v>
      </c>
      <c r="Q79" s="26">
        <f t="shared" si="11"/>
        <v>-5972</v>
      </c>
    </row>
    <row r="80" spans="1:17" x14ac:dyDescent="0.2">
      <c r="A80" s="5" t="s">
        <v>135</v>
      </c>
      <c r="B80" s="7" t="s">
        <v>136</v>
      </c>
      <c r="C80" s="6">
        <v>84000</v>
      </c>
      <c r="D80" s="6">
        <v>0</v>
      </c>
      <c r="E80" s="6">
        <v>0</v>
      </c>
      <c r="F80" s="36">
        <v>0</v>
      </c>
      <c r="G80" s="36">
        <v>0</v>
      </c>
      <c r="H80" s="6">
        <v>84000</v>
      </c>
      <c r="J80" s="6">
        <v>83431</v>
      </c>
      <c r="K80" s="6">
        <v>62364</v>
      </c>
      <c r="L80" s="6">
        <v>0</v>
      </c>
      <c r="M80" s="6">
        <v>0</v>
      </c>
      <c r="N80" s="17">
        <v>569</v>
      </c>
      <c r="O80" s="18">
        <f t="shared" si="10"/>
        <v>21067</v>
      </c>
      <c r="Q80" s="26">
        <f t="shared" si="11"/>
        <v>-21067</v>
      </c>
    </row>
    <row r="81" spans="1:17" x14ac:dyDescent="0.2">
      <c r="A81" s="5" t="s">
        <v>137</v>
      </c>
      <c r="B81" s="7" t="s">
        <v>138</v>
      </c>
      <c r="C81" s="6">
        <v>400000</v>
      </c>
      <c r="D81" s="6">
        <v>200000</v>
      </c>
      <c r="E81" s="6">
        <v>0</v>
      </c>
      <c r="F81" s="36">
        <v>0</v>
      </c>
      <c r="G81" s="36">
        <v>0</v>
      </c>
      <c r="H81" s="6">
        <v>600000</v>
      </c>
      <c r="J81" s="6">
        <v>594628</v>
      </c>
      <c r="K81" s="6">
        <v>521170</v>
      </c>
      <c r="L81" s="6">
        <v>0</v>
      </c>
      <c r="M81" s="6">
        <v>0</v>
      </c>
      <c r="N81" s="17">
        <v>5372</v>
      </c>
      <c r="O81" s="18">
        <f t="shared" si="10"/>
        <v>73458</v>
      </c>
      <c r="Q81" s="26">
        <f t="shared" si="11"/>
        <v>-73458</v>
      </c>
    </row>
    <row r="82" spans="1:17" s="32" customFormat="1" x14ac:dyDescent="0.2">
      <c r="A82" s="33" t="s">
        <v>139</v>
      </c>
      <c r="B82" s="34" t="s">
        <v>140</v>
      </c>
      <c r="C82" s="24">
        <v>350000</v>
      </c>
      <c r="D82" s="24">
        <v>100000</v>
      </c>
      <c r="E82" s="24">
        <v>0</v>
      </c>
      <c r="F82" s="24">
        <v>0</v>
      </c>
      <c r="G82" s="24">
        <v>95000</v>
      </c>
      <c r="H82" s="24">
        <v>355000</v>
      </c>
      <c r="I82" s="24"/>
      <c r="J82" s="24">
        <v>347629</v>
      </c>
      <c r="K82" s="24">
        <v>237749</v>
      </c>
      <c r="L82" s="24">
        <v>0</v>
      </c>
      <c r="M82" s="24">
        <v>0</v>
      </c>
      <c r="N82" s="30">
        <v>7371</v>
      </c>
      <c r="O82" s="31">
        <f t="shared" si="3"/>
        <v>117251</v>
      </c>
    </row>
    <row r="83" spans="1:17" x14ac:dyDescent="0.2">
      <c r="A83" s="5" t="s">
        <v>141</v>
      </c>
      <c r="B83" s="7" t="s">
        <v>142</v>
      </c>
      <c r="C83" s="6">
        <v>250000</v>
      </c>
      <c r="D83" s="6">
        <v>0</v>
      </c>
      <c r="E83" s="6">
        <v>0</v>
      </c>
      <c r="F83" s="36">
        <v>0</v>
      </c>
      <c r="G83" s="36">
        <v>0</v>
      </c>
      <c r="H83" s="6">
        <v>250000</v>
      </c>
      <c r="J83" s="6">
        <v>239682</v>
      </c>
      <c r="K83" s="6">
        <v>117895</v>
      </c>
      <c r="L83" s="6">
        <v>0</v>
      </c>
      <c r="M83" s="6">
        <v>0</v>
      </c>
      <c r="N83" s="17">
        <v>10318</v>
      </c>
      <c r="O83" s="18">
        <f t="shared" ref="O83:O84" si="12">+J83-K83</f>
        <v>121787</v>
      </c>
      <c r="Q83" s="26">
        <f t="shared" ref="Q83:Q98" si="13">+P83-O83</f>
        <v>-121787</v>
      </c>
    </row>
    <row r="84" spans="1:17" x14ac:dyDescent="0.2">
      <c r="A84" s="5" t="s">
        <v>143</v>
      </c>
      <c r="B84" s="7" t="s">
        <v>144</v>
      </c>
      <c r="C84" s="6">
        <v>46000</v>
      </c>
      <c r="D84" s="6">
        <v>0</v>
      </c>
      <c r="E84" s="6">
        <v>0</v>
      </c>
      <c r="F84" s="36">
        <v>0</v>
      </c>
      <c r="G84" s="36">
        <v>0</v>
      </c>
      <c r="H84" s="6">
        <v>46000</v>
      </c>
      <c r="J84" s="6">
        <v>40252</v>
      </c>
      <c r="K84" s="6">
        <v>17316</v>
      </c>
      <c r="L84" s="6">
        <v>0</v>
      </c>
      <c r="M84" s="6">
        <v>0</v>
      </c>
      <c r="N84" s="17">
        <v>5748</v>
      </c>
      <c r="O84" s="18">
        <f t="shared" si="12"/>
        <v>22936</v>
      </c>
      <c r="Q84" s="26">
        <f t="shared" si="13"/>
        <v>-22936</v>
      </c>
    </row>
    <row r="85" spans="1:17" x14ac:dyDescent="0.2">
      <c r="A85" s="5" t="s">
        <v>145</v>
      </c>
      <c r="B85" s="7" t="s">
        <v>146</v>
      </c>
      <c r="C85" s="6">
        <v>35000</v>
      </c>
      <c r="D85" s="6">
        <v>0</v>
      </c>
      <c r="E85" s="6">
        <v>0</v>
      </c>
      <c r="F85" s="36">
        <v>0</v>
      </c>
      <c r="G85" s="36">
        <v>0</v>
      </c>
      <c r="H85" s="6">
        <v>35000</v>
      </c>
      <c r="J85" s="6">
        <v>0</v>
      </c>
      <c r="K85" s="6">
        <v>0</v>
      </c>
      <c r="L85" s="6">
        <v>0</v>
      </c>
      <c r="M85" s="6">
        <v>0</v>
      </c>
      <c r="N85" s="17">
        <v>35000</v>
      </c>
      <c r="O85" s="18">
        <f t="shared" ref="O85:O98" si="14">+J85-K85</f>
        <v>0</v>
      </c>
      <c r="Q85" s="26">
        <f t="shared" si="13"/>
        <v>0</v>
      </c>
    </row>
    <row r="86" spans="1:17" x14ac:dyDescent="0.2">
      <c r="A86" s="5" t="s">
        <v>147</v>
      </c>
      <c r="B86" s="7" t="s">
        <v>148</v>
      </c>
      <c r="C86" s="6">
        <v>25000</v>
      </c>
      <c r="D86" s="6">
        <v>0</v>
      </c>
      <c r="E86" s="6">
        <v>0</v>
      </c>
      <c r="F86" s="36">
        <v>0</v>
      </c>
      <c r="G86" s="36">
        <v>0</v>
      </c>
      <c r="H86" s="6">
        <v>25000</v>
      </c>
      <c r="J86" s="6">
        <v>0</v>
      </c>
      <c r="K86" s="6">
        <v>0</v>
      </c>
      <c r="L86" s="6">
        <v>0</v>
      </c>
      <c r="M86" s="6">
        <v>0</v>
      </c>
      <c r="N86" s="17">
        <v>25000</v>
      </c>
      <c r="O86" s="18">
        <f t="shared" si="14"/>
        <v>0</v>
      </c>
      <c r="Q86" s="26">
        <f t="shared" si="13"/>
        <v>0</v>
      </c>
    </row>
    <row r="87" spans="1:17" x14ac:dyDescent="0.2">
      <c r="A87" s="5" t="s">
        <v>149</v>
      </c>
      <c r="B87" s="7" t="s">
        <v>150</v>
      </c>
      <c r="C87" s="6">
        <v>40000</v>
      </c>
      <c r="D87" s="6">
        <v>0</v>
      </c>
      <c r="E87" s="6">
        <v>0</v>
      </c>
      <c r="F87" s="36">
        <v>0</v>
      </c>
      <c r="G87" s="36">
        <v>0</v>
      </c>
      <c r="H87" s="6">
        <v>40000</v>
      </c>
      <c r="J87" s="6">
        <v>0</v>
      </c>
      <c r="K87" s="6">
        <v>0</v>
      </c>
      <c r="L87" s="6">
        <v>0</v>
      </c>
      <c r="M87" s="6">
        <v>0</v>
      </c>
      <c r="N87" s="17">
        <v>40000</v>
      </c>
      <c r="O87" s="18">
        <f t="shared" si="14"/>
        <v>0</v>
      </c>
      <c r="Q87" s="26">
        <f t="shared" si="13"/>
        <v>0</v>
      </c>
    </row>
    <row r="88" spans="1:17" x14ac:dyDescent="0.2">
      <c r="A88" s="5" t="s">
        <v>151</v>
      </c>
      <c r="B88" s="7" t="s">
        <v>152</v>
      </c>
      <c r="C88" s="6">
        <v>35000</v>
      </c>
      <c r="D88" s="6">
        <v>0</v>
      </c>
      <c r="E88" s="6">
        <v>0</v>
      </c>
      <c r="F88" s="36">
        <v>0</v>
      </c>
      <c r="G88" s="36">
        <v>0</v>
      </c>
      <c r="H88" s="6">
        <v>35000</v>
      </c>
      <c r="J88" s="6">
        <v>0</v>
      </c>
      <c r="K88" s="6">
        <v>0</v>
      </c>
      <c r="L88" s="6">
        <v>0</v>
      </c>
      <c r="M88" s="6">
        <v>0</v>
      </c>
      <c r="N88" s="17">
        <v>35000</v>
      </c>
      <c r="O88" s="18">
        <f t="shared" si="14"/>
        <v>0</v>
      </c>
      <c r="Q88" s="26">
        <f t="shared" si="13"/>
        <v>0</v>
      </c>
    </row>
    <row r="89" spans="1:17" x14ac:dyDescent="0.2">
      <c r="A89" s="5" t="s">
        <v>153</v>
      </c>
      <c r="B89" s="7" t="s">
        <v>154</v>
      </c>
      <c r="C89" s="6">
        <v>65000</v>
      </c>
      <c r="D89" s="6">
        <v>0</v>
      </c>
      <c r="E89" s="6">
        <v>0</v>
      </c>
      <c r="F89" s="36">
        <v>0</v>
      </c>
      <c r="G89" s="36">
        <v>0</v>
      </c>
      <c r="H89" s="6">
        <v>65000</v>
      </c>
      <c r="J89" s="6">
        <v>0</v>
      </c>
      <c r="K89" s="6">
        <v>0</v>
      </c>
      <c r="L89" s="6">
        <v>0</v>
      </c>
      <c r="M89" s="6">
        <v>0</v>
      </c>
      <c r="N89" s="17">
        <v>65000</v>
      </c>
      <c r="O89" s="18">
        <f t="shared" si="14"/>
        <v>0</v>
      </c>
      <c r="Q89" s="26">
        <f t="shared" si="13"/>
        <v>0</v>
      </c>
    </row>
    <row r="90" spans="1:17" x14ac:dyDescent="0.2">
      <c r="A90" s="5" t="s">
        <v>155</v>
      </c>
      <c r="B90" s="7" t="s">
        <v>156</v>
      </c>
      <c r="C90" s="6">
        <v>1500000</v>
      </c>
      <c r="D90" s="6">
        <v>0</v>
      </c>
      <c r="E90" s="6">
        <v>0</v>
      </c>
      <c r="F90" s="36">
        <v>0</v>
      </c>
      <c r="G90" s="36">
        <v>0</v>
      </c>
      <c r="H90" s="6">
        <v>1500000</v>
      </c>
      <c r="J90" s="6">
        <v>0</v>
      </c>
      <c r="K90" s="6">
        <v>0</v>
      </c>
      <c r="L90" s="6">
        <v>0</v>
      </c>
      <c r="M90" s="6">
        <v>0</v>
      </c>
      <c r="N90" s="17">
        <v>1500000</v>
      </c>
      <c r="O90" s="18">
        <f t="shared" si="14"/>
        <v>0</v>
      </c>
      <c r="Q90" s="26">
        <f t="shared" si="13"/>
        <v>0</v>
      </c>
    </row>
    <row r="91" spans="1:17" x14ac:dyDescent="0.2">
      <c r="A91" s="5" t="s">
        <v>157</v>
      </c>
      <c r="B91" s="7" t="s">
        <v>158</v>
      </c>
      <c r="C91" s="6">
        <v>40000</v>
      </c>
      <c r="D91" s="6">
        <v>0</v>
      </c>
      <c r="E91" s="6">
        <v>0</v>
      </c>
      <c r="F91" s="36">
        <v>0</v>
      </c>
      <c r="G91" s="36">
        <v>0</v>
      </c>
      <c r="H91" s="6">
        <v>40000</v>
      </c>
      <c r="J91" s="6">
        <v>36593</v>
      </c>
      <c r="K91" s="6">
        <v>24332</v>
      </c>
      <c r="L91" s="6">
        <v>0</v>
      </c>
      <c r="M91" s="6">
        <v>0</v>
      </c>
      <c r="N91" s="17">
        <v>3407</v>
      </c>
      <c r="O91" s="18">
        <f t="shared" si="14"/>
        <v>12261</v>
      </c>
      <c r="Q91" s="26">
        <f t="shared" si="13"/>
        <v>-12261</v>
      </c>
    </row>
    <row r="92" spans="1:17" x14ac:dyDescent="0.2">
      <c r="A92" s="5" t="s">
        <v>159</v>
      </c>
      <c r="B92" s="7" t="s">
        <v>160</v>
      </c>
      <c r="C92" s="6">
        <v>60000</v>
      </c>
      <c r="D92" s="6">
        <v>0</v>
      </c>
      <c r="E92" s="6">
        <v>0</v>
      </c>
      <c r="F92" s="36">
        <v>0</v>
      </c>
      <c r="G92" s="36">
        <v>0</v>
      </c>
      <c r="H92" s="6">
        <v>60000</v>
      </c>
      <c r="J92" s="6">
        <v>0</v>
      </c>
      <c r="K92" s="6">
        <v>0</v>
      </c>
      <c r="L92" s="6">
        <v>0</v>
      </c>
      <c r="M92" s="6">
        <v>0</v>
      </c>
      <c r="N92" s="17">
        <v>60000</v>
      </c>
      <c r="O92" s="18">
        <f t="shared" si="14"/>
        <v>0</v>
      </c>
      <c r="Q92" s="26">
        <f t="shared" si="13"/>
        <v>0</v>
      </c>
    </row>
    <row r="93" spans="1:17" x14ac:dyDescent="0.2">
      <c r="A93" s="5" t="s">
        <v>161</v>
      </c>
      <c r="B93" s="7" t="s">
        <v>162</v>
      </c>
      <c r="C93" s="6">
        <v>105000</v>
      </c>
      <c r="D93" s="6">
        <v>0</v>
      </c>
      <c r="E93" s="6">
        <v>0</v>
      </c>
      <c r="F93" s="36">
        <v>0</v>
      </c>
      <c r="G93" s="36">
        <v>0</v>
      </c>
      <c r="H93" s="6">
        <v>105000</v>
      </c>
      <c r="J93" s="6">
        <v>82943</v>
      </c>
      <c r="K93" s="6">
        <v>18738</v>
      </c>
      <c r="L93" s="6">
        <v>0</v>
      </c>
      <c r="M93" s="6">
        <v>0</v>
      </c>
      <c r="N93" s="17">
        <v>22057</v>
      </c>
      <c r="O93" s="18">
        <f t="shared" si="14"/>
        <v>64205</v>
      </c>
      <c r="Q93" s="26">
        <f t="shared" si="13"/>
        <v>-64205</v>
      </c>
    </row>
    <row r="94" spans="1:17" s="32" customFormat="1" x14ac:dyDescent="0.2">
      <c r="A94" s="33" t="s">
        <v>163</v>
      </c>
      <c r="B94" s="34" t="s">
        <v>164</v>
      </c>
      <c r="C94" s="24">
        <v>60000</v>
      </c>
      <c r="D94" s="24">
        <v>0</v>
      </c>
      <c r="E94" s="24">
        <v>0</v>
      </c>
      <c r="F94" s="24">
        <v>4000</v>
      </c>
      <c r="G94" s="24">
        <v>0</v>
      </c>
      <c r="H94" s="24">
        <v>64000</v>
      </c>
      <c r="I94" s="24"/>
      <c r="J94" s="24">
        <v>60988</v>
      </c>
      <c r="K94" s="24">
        <v>39356</v>
      </c>
      <c r="L94" s="24">
        <v>0</v>
      </c>
      <c r="M94" s="24">
        <v>0</v>
      </c>
      <c r="N94" s="30">
        <v>3012</v>
      </c>
      <c r="O94" s="31">
        <f t="shared" si="14"/>
        <v>21632</v>
      </c>
      <c r="Q94" s="31"/>
    </row>
    <row r="95" spans="1:17" s="32" customFormat="1" x14ac:dyDescent="0.2">
      <c r="A95" s="33" t="s">
        <v>165</v>
      </c>
      <c r="B95" s="34" t="s">
        <v>166</v>
      </c>
      <c r="C95" s="24">
        <v>80000</v>
      </c>
      <c r="D95" s="24">
        <v>0</v>
      </c>
      <c r="E95" s="24">
        <v>0</v>
      </c>
      <c r="F95" s="24">
        <v>7000</v>
      </c>
      <c r="G95" s="24">
        <v>0</v>
      </c>
      <c r="H95" s="24">
        <v>87000</v>
      </c>
      <c r="I95" s="24"/>
      <c r="J95" s="24">
        <v>83845</v>
      </c>
      <c r="K95" s="24">
        <v>83845</v>
      </c>
      <c r="L95" s="24">
        <v>0</v>
      </c>
      <c r="M95" s="24">
        <v>0</v>
      </c>
      <c r="N95" s="30">
        <v>3155</v>
      </c>
      <c r="O95" s="31">
        <f t="shared" si="14"/>
        <v>0</v>
      </c>
      <c r="Q95" s="31">
        <f t="shared" si="13"/>
        <v>0</v>
      </c>
    </row>
    <row r="96" spans="1:17" x14ac:dyDescent="0.2">
      <c r="A96" s="5" t="s">
        <v>167</v>
      </c>
      <c r="B96" s="7" t="s">
        <v>168</v>
      </c>
      <c r="C96" s="6">
        <v>18000</v>
      </c>
      <c r="D96" s="6">
        <v>0</v>
      </c>
      <c r="E96" s="6">
        <v>0</v>
      </c>
      <c r="F96" s="36">
        <v>0</v>
      </c>
      <c r="G96" s="36">
        <v>0</v>
      </c>
      <c r="H96" s="6">
        <v>18000</v>
      </c>
      <c r="J96" s="6">
        <v>15247</v>
      </c>
      <c r="K96" s="6">
        <v>9365</v>
      </c>
      <c r="L96" s="6">
        <v>0</v>
      </c>
      <c r="M96" s="6">
        <v>0</v>
      </c>
      <c r="N96" s="17">
        <v>2753</v>
      </c>
      <c r="O96" s="18">
        <f t="shared" si="14"/>
        <v>5882</v>
      </c>
      <c r="Q96" s="26">
        <f t="shared" si="13"/>
        <v>-5882</v>
      </c>
    </row>
    <row r="97" spans="1:17" x14ac:dyDescent="0.2">
      <c r="A97" s="5" t="s">
        <v>169</v>
      </c>
      <c r="B97" s="7" t="s">
        <v>170</v>
      </c>
      <c r="C97" s="6">
        <v>104000</v>
      </c>
      <c r="D97" s="6">
        <v>0</v>
      </c>
      <c r="E97" s="6">
        <v>0</v>
      </c>
      <c r="F97" s="36">
        <v>0</v>
      </c>
      <c r="G97" s="36">
        <v>0</v>
      </c>
      <c r="H97" s="6">
        <v>104000</v>
      </c>
      <c r="J97" s="6">
        <v>102459</v>
      </c>
      <c r="K97" s="6">
        <v>29946</v>
      </c>
      <c r="L97" s="6">
        <v>0</v>
      </c>
      <c r="M97" s="6">
        <v>0</v>
      </c>
      <c r="N97" s="17">
        <v>1541</v>
      </c>
      <c r="O97" s="18">
        <f t="shared" si="14"/>
        <v>72513</v>
      </c>
      <c r="Q97" s="26">
        <f t="shared" si="13"/>
        <v>-72513</v>
      </c>
    </row>
    <row r="98" spans="1:17" x14ac:dyDescent="0.2">
      <c r="A98" s="5" t="s">
        <v>171</v>
      </c>
      <c r="B98" s="7" t="s">
        <v>172</v>
      </c>
      <c r="C98" s="6">
        <v>1800000</v>
      </c>
      <c r="D98" s="6">
        <v>0</v>
      </c>
      <c r="E98" s="6">
        <v>0</v>
      </c>
      <c r="F98" s="36">
        <v>0</v>
      </c>
      <c r="G98" s="36">
        <v>0</v>
      </c>
      <c r="H98" s="6">
        <v>1800000</v>
      </c>
      <c r="J98" s="6">
        <v>1742755</v>
      </c>
      <c r="K98" s="6">
        <v>1700510</v>
      </c>
      <c r="L98" s="6">
        <v>0</v>
      </c>
      <c r="M98" s="6">
        <v>0</v>
      </c>
      <c r="N98" s="17">
        <v>57245</v>
      </c>
      <c r="O98" s="18">
        <f t="shared" si="14"/>
        <v>42245</v>
      </c>
      <c r="Q98" s="26">
        <f t="shared" si="13"/>
        <v>-42245</v>
      </c>
    </row>
    <row r="99" spans="1:17" s="32" customFormat="1" x14ac:dyDescent="0.2">
      <c r="A99" s="33" t="s">
        <v>173</v>
      </c>
      <c r="B99" s="34" t="s">
        <v>174</v>
      </c>
      <c r="C99" s="24">
        <v>120000</v>
      </c>
      <c r="D99" s="24">
        <v>0</v>
      </c>
      <c r="E99" s="24">
        <v>0</v>
      </c>
      <c r="F99" s="24">
        <v>0</v>
      </c>
      <c r="G99" s="24">
        <v>120000</v>
      </c>
      <c r="H99" s="24">
        <v>0</v>
      </c>
      <c r="I99" s="24"/>
      <c r="J99" s="24">
        <v>0</v>
      </c>
      <c r="K99" s="24">
        <v>0</v>
      </c>
      <c r="L99" s="24">
        <v>0</v>
      </c>
      <c r="M99" s="24">
        <v>0</v>
      </c>
      <c r="N99" s="30">
        <v>0</v>
      </c>
      <c r="O99" s="31">
        <f t="shared" si="3"/>
        <v>0</v>
      </c>
    </row>
    <row r="100" spans="1:17" s="32" customFormat="1" x14ac:dyDescent="0.2">
      <c r="A100" s="33" t="s">
        <v>175</v>
      </c>
      <c r="B100" s="34" t="s">
        <v>176</v>
      </c>
      <c r="C100" s="24">
        <v>165000</v>
      </c>
      <c r="D100" s="24">
        <v>0</v>
      </c>
      <c r="E100" s="24">
        <v>0</v>
      </c>
      <c r="F100" s="24">
        <v>0</v>
      </c>
      <c r="G100" s="24">
        <v>60000</v>
      </c>
      <c r="H100" s="24">
        <v>105000</v>
      </c>
      <c r="I100" s="24"/>
      <c r="J100" s="24">
        <v>102459</v>
      </c>
      <c r="K100" s="24">
        <v>52400</v>
      </c>
      <c r="L100" s="24">
        <v>0</v>
      </c>
      <c r="M100" s="24">
        <v>0</v>
      </c>
      <c r="N100" s="30">
        <v>2541</v>
      </c>
      <c r="O100" s="31">
        <f t="shared" si="3"/>
        <v>52600</v>
      </c>
    </row>
    <row r="101" spans="1:17" s="32" customFormat="1" x14ac:dyDescent="0.2">
      <c r="A101" s="33" t="s">
        <v>177</v>
      </c>
      <c r="B101" s="34" t="s">
        <v>178</v>
      </c>
      <c r="C101" s="24">
        <v>0</v>
      </c>
      <c r="D101" s="24">
        <v>0</v>
      </c>
      <c r="E101" s="24">
        <v>0</v>
      </c>
      <c r="F101" s="24">
        <v>3900000</v>
      </c>
      <c r="G101" s="24">
        <v>0</v>
      </c>
      <c r="H101" s="24">
        <v>3900000</v>
      </c>
      <c r="I101" s="24"/>
      <c r="J101" s="24">
        <v>3850000</v>
      </c>
      <c r="K101" s="24">
        <v>2070600</v>
      </c>
      <c r="L101" s="24">
        <v>0</v>
      </c>
      <c r="M101" s="24">
        <v>0</v>
      </c>
      <c r="N101" s="30">
        <v>50000</v>
      </c>
      <c r="O101" s="31">
        <f t="shared" ref="O101:O106" si="15">+J101-K101</f>
        <v>1779400</v>
      </c>
      <c r="Q101" s="31"/>
    </row>
    <row r="102" spans="1:17" s="32" customFormat="1" x14ac:dyDescent="0.2">
      <c r="A102" s="33" t="s">
        <v>179</v>
      </c>
      <c r="B102" s="34" t="s">
        <v>180</v>
      </c>
      <c r="C102" s="24">
        <v>750000</v>
      </c>
      <c r="D102" s="24">
        <v>0</v>
      </c>
      <c r="E102" s="24">
        <v>0</v>
      </c>
      <c r="F102" s="24">
        <v>0</v>
      </c>
      <c r="G102" s="24">
        <v>0</v>
      </c>
      <c r="H102" s="24">
        <v>750000</v>
      </c>
      <c r="I102" s="24"/>
      <c r="J102" s="24">
        <v>671580</v>
      </c>
      <c r="K102" s="24">
        <v>510096</v>
      </c>
      <c r="L102" s="24">
        <v>0</v>
      </c>
      <c r="M102" s="24">
        <v>0</v>
      </c>
      <c r="N102" s="30">
        <v>78420</v>
      </c>
      <c r="O102" s="31"/>
      <c r="Q102" s="31"/>
    </row>
    <row r="103" spans="1:17" x14ac:dyDescent="0.2">
      <c r="A103" s="5" t="s">
        <v>181</v>
      </c>
      <c r="B103" s="7" t="s">
        <v>182</v>
      </c>
      <c r="C103" s="6">
        <v>500000</v>
      </c>
      <c r="D103" s="6">
        <v>0</v>
      </c>
      <c r="E103" s="6">
        <v>0</v>
      </c>
      <c r="F103" s="36">
        <v>0</v>
      </c>
      <c r="G103" s="36">
        <v>0</v>
      </c>
      <c r="H103" s="6">
        <v>500000</v>
      </c>
      <c r="J103" s="6">
        <v>0</v>
      </c>
      <c r="K103" s="6">
        <v>0</v>
      </c>
      <c r="L103" s="6">
        <v>0</v>
      </c>
      <c r="M103" s="6">
        <v>0</v>
      </c>
      <c r="N103" s="17">
        <v>500000</v>
      </c>
      <c r="O103" s="18">
        <f t="shared" si="15"/>
        <v>0</v>
      </c>
      <c r="Q103" s="25">
        <f t="shared" ref="Q103:Q106" si="16">+P103-O103</f>
        <v>0</v>
      </c>
    </row>
    <row r="104" spans="1:17" x14ac:dyDescent="0.2">
      <c r="A104" s="5" t="s">
        <v>183</v>
      </c>
      <c r="B104" s="7" t="s">
        <v>184</v>
      </c>
      <c r="C104" s="6">
        <v>0</v>
      </c>
      <c r="D104" s="6">
        <v>0</v>
      </c>
      <c r="E104" s="6">
        <v>0</v>
      </c>
      <c r="F104" s="36">
        <v>0</v>
      </c>
      <c r="G104" s="36">
        <v>0</v>
      </c>
      <c r="H104" s="6">
        <v>0</v>
      </c>
      <c r="J104" s="6">
        <v>232</v>
      </c>
      <c r="K104" s="6">
        <v>232</v>
      </c>
      <c r="L104" s="6">
        <v>232</v>
      </c>
      <c r="M104" s="6">
        <v>232</v>
      </c>
      <c r="N104" s="17">
        <v>-232</v>
      </c>
      <c r="O104" s="18">
        <f t="shared" si="15"/>
        <v>0</v>
      </c>
      <c r="Q104" s="25">
        <f t="shared" si="16"/>
        <v>0</v>
      </c>
    </row>
    <row r="105" spans="1:17" x14ac:dyDescent="0.2">
      <c r="A105" s="5" t="s">
        <v>185</v>
      </c>
      <c r="B105" s="7" t="s">
        <v>184</v>
      </c>
      <c r="C105" s="6">
        <v>50000</v>
      </c>
      <c r="D105" s="6">
        <v>10000</v>
      </c>
      <c r="E105" s="6">
        <v>0</v>
      </c>
      <c r="F105" s="36">
        <v>0</v>
      </c>
      <c r="G105" s="36">
        <v>0</v>
      </c>
      <c r="H105" s="6">
        <v>60000</v>
      </c>
      <c r="J105" s="6">
        <v>696</v>
      </c>
      <c r="K105" s="6">
        <v>696</v>
      </c>
      <c r="L105" s="6">
        <v>696</v>
      </c>
      <c r="M105" s="6">
        <v>696</v>
      </c>
      <c r="N105" s="17">
        <v>59304</v>
      </c>
      <c r="O105" s="18">
        <f t="shared" si="15"/>
        <v>0</v>
      </c>
      <c r="Q105" s="25">
        <f t="shared" si="16"/>
        <v>0</v>
      </c>
    </row>
    <row r="106" spans="1:17" x14ac:dyDescent="0.2">
      <c r="A106" s="5" t="s">
        <v>186</v>
      </c>
      <c r="B106" s="7" t="s">
        <v>187</v>
      </c>
      <c r="C106" s="6">
        <v>900000</v>
      </c>
      <c r="D106" s="6">
        <v>58000</v>
      </c>
      <c r="E106" s="6">
        <v>0</v>
      </c>
      <c r="F106" s="36">
        <v>0</v>
      </c>
      <c r="G106" s="36">
        <v>0</v>
      </c>
      <c r="H106" s="6">
        <v>958000</v>
      </c>
      <c r="J106" s="6">
        <v>290203</v>
      </c>
      <c r="K106" s="6">
        <v>290203</v>
      </c>
      <c r="L106" s="6">
        <v>290203</v>
      </c>
      <c r="M106" s="6">
        <v>290203</v>
      </c>
      <c r="N106" s="17">
        <v>667797</v>
      </c>
      <c r="O106" s="18">
        <f t="shared" si="15"/>
        <v>0</v>
      </c>
      <c r="Q106" s="25">
        <f t="shared" si="16"/>
        <v>0</v>
      </c>
    </row>
    <row r="107" spans="1:17" s="32" customFormat="1" x14ac:dyDescent="0.2">
      <c r="A107" s="33" t="s">
        <v>188</v>
      </c>
      <c r="B107" s="34" t="s">
        <v>189</v>
      </c>
      <c r="C107" s="24">
        <v>4900000</v>
      </c>
      <c r="D107" s="24">
        <v>0</v>
      </c>
      <c r="E107" s="24">
        <v>0</v>
      </c>
      <c r="F107" s="24">
        <v>0</v>
      </c>
      <c r="G107" s="24">
        <v>1100000</v>
      </c>
      <c r="H107" s="24">
        <v>3800000</v>
      </c>
      <c r="I107" s="24"/>
      <c r="J107" s="24">
        <v>0</v>
      </c>
      <c r="K107" s="24">
        <v>0</v>
      </c>
      <c r="L107" s="24">
        <v>0</v>
      </c>
      <c r="M107" s="24">
        <v>0</v>
      </c>
      <c r="N107" s="30">
        <v>3800000</v>
      </c>
      <c r="O107" s="31">
        <f t="shared" ref="O107:O131" si="17">+H107-K107</f>
        <v>3800000</v>
      </c>
    </row>
    <row r="108" spans="1:17" s="32" customFormat="1" x14ac:dyDescent="0.2">
      <c r="A108" s="33" t="s">
        <v>190</v>
      </c>
      <c r="B108" s="34" t="s">
        <v>191</v>
      </c>
      <c r="C108" s="24">
        <v>12550000</v>
      </c>
      <c r="D108" s="24">
        <v>3000000</v>
      </c>
      <c r="E108" s="24">
        <v>0</v>
      </c>
      <c r="F108" s="24">
        <v>5558000</v>
      </c>
      <c r="G108" s="24">
        <v>3500000</v>
      </c>
      <c r="H108" s="24">
        <v>17608000</v>
      </c>
      <c r="I108" s="24"/>
      <c r="J108" s="24">
        <v>4696335</v>
      </c>
      <c r="K108" s="24">
        <v>4663610</v>
      </c>
      <c r="L108" s="24">
        <v>0</v>
      </c>
      <c r="M108" s="24">
        <v>0</v>
      </c>
      <c r="N108" s="30">
        <v>12911665</v>
      </c>
      <c r="O108" s="31">
        <f t="shared" si="17"/>
        <v>12944390</v>
      </c>
    </row>
    <row r="109" spans="1:17" x14ac:dyDescent="0.2">
      <c r="A109" s="5" t="s">
        <v>192</v>
      </c>
      <c r="B109" s="7" t="s">
        <v>193</v>
      </c>
      <c r="C109" s="6">
        <v>1000000</v>
      </c>
      <c r="D109" s="6">
        <v>0</v>
      </c>
      <c r="E109" s="6">
        <v>0</v>
      </c>
      <c r="F109" s="36">
        <v>0</v>
      </c>
      <c r="G109" s="36">
        <v>0</v>
      </c>
      <c r="H109" s="6">
        <v>1000000</v>
      </c>
      <c r="J109" s="6">
        <v>0</v>
      </c>
      <c r="K109" s="6">
        <v>0</v>
      </c>
      <c r="L109" s="6">
        <v>0</v>
      </c>
      <c r="M109" s="6">
        <v>0</v>
      </c>
      <c r="N109" s="17">
        <v>1000000</v>
      </c>
      <c r="O109" s="18">
        <f t="shared" ref="O109:O113" si="18">+J109-K109</f>
        <v>0</v>
      </c>
      <c r="Q109" s="25">
        <f t="shared" ref="Q109:Q113" si="19">+P109-O109</f>
        <v>0</v>
      </c>
    </row>
    <row r="110" spans="1:17" x14ac:dyDescent="0.2">
      <c r="A110" s="5" t="s">
        <v>194</v>
      </c>
      <c r="B110" s="7" t="s">
        <v>195</v>
      </c>
      <c r="C110" s="6">
        <v>1350000</v>
      </c>
      <c r="D110" s="6">
        <v>0</v>
      </c>
      <c r="E110" s="6">
        <v>0</v>
      </c>
      <c r="F110" s="36">
        <v>0</v>
      </c>
      <c r="G110" s="36">
        <v>0</v>
      </c>
      <c r="H110" s="6">
        <v>1350000</v>
      </c>
      <c r="J110" s="6">
        <v>0</v>
      </c>
      <c r="K110" s="6">
        <v>0</v>
      </c>
      <c r="L110" s="6">
        <v>0</v>
      </c>
      <c r="M110" s="6">
        <v>0</v>
      </c>
      <c r="N110" s="17">
        <v>1350000</v>
      </c>
      <c r="O110" s="18">
        <f t="shared" si="18"/>
        <v>0</v>
      </c>
      <c r="Q110" s="25">
        <f t="shared" si="19"/>
        <v>0</v>
      </c>
    </row>
    <row r="111" spans="1:17" x14ac:dyDescent="0.2">
      <c r="A111" s="5" t="s">
        <v>196</v>
      </c>
      <c r="B111" s="7" t="s">
        <v>195</v>
      </c>
      <c r="C111" s="6">
        <v>1396000</v>
      </c>
      <c r="D111" s="6">
        <v>0</v>
      </c>
      <c r="E111" s="6">
        <v>0</v>
      </c>
      <c r="F111" s="36">
        <v>0</v>
      </c>
      <c r="G111" s="36">
        <v>0</v>
      </c>
      <c r="H111" s="6">
        <v>1396000</v>
      </c>
      <c r="J111" s="6">
        <v>0</v>
      </c>
      <c r="K111" s="6">
        <v>0</v>
      </c>
      <c r="L111" s="6">
        <v>0</v>
      </c>
      <c r="M111" s="6">
        <v>0</v>
      </c>
      <c r="N111" s="17">
        <v>1396000</v>
      </c>
      <c r="O111" s="18">
        <f t="shared" si="18"/>
        <v>0</v>
      </c>
      <c r="Q111" s="25">
        <f t="shared" si="19"/>
        <v>0</v>
      </c>
    </row>
    <row r="112" spans="1:17" s="32" customFormat="1" x14ac:dyDescent="0.2">
      <c r="A112" s="33" t="s">
        <v>197</v>
      </c>
      <c r="B112" s="34" t="s">
        <v>198</v>
      </c>
      <c r="C112" s="24">
        <v>0</v>
      </c>
      <c r="D112" s="24">
        <v>0</v>
      </c>
      <c r="E112" s="24">
        <v>0</v>
      </c>
      <c r="F112" s="24">
        <v>3350000</v>
      </c>
      <c r="G112" s="24">
        <v>0</v>
      </c>
      <c r="H112" s="24">
        <v>3350000</v>
      </c>
      <c r="I112" s="24"/>
      <c r="J112" s="24">
        <v>3325000</v>
      </c>
      <c r="K112" s="24">
        <v>3247196</v>
      </c>
      <c r="L112" s="24">
        <v>0</v>
      </c>
      <c r="M112" s="24">
        <v>0</v>
      </c>
      <c r="N112" s="30">
        <v>25000</v>
      </c>
      <c r="O112" s="31">
        <f t="shared" si="18"/>
        <v>77804</v>
      </c>
      <c r="Q112" s="31"/>
    </row>
    <row r="113" spans="1:17" x14ac:dyDescent="0.2">
      <c r="A113" s="5" t="s">
        <v>199</v>
      </c>
      <c r="B113" s="7" t="s">
        <v>60</v>
      </c>
      <c r="C113" s="6">
        <v>0</v>
      </c>
      <c r="D113" s="6">
        <v>200000</v>
      </c>
      <c r="E113" s="6">
        <v>0</v>
      </c>
      <c r="F113" s="36">
        <v>0</v>
      </c>
      <c r="G113" s="36">
        <v>0</v>
      </c>
      <c r="H113" s="6">
        <v>200000</v>
      </c>
      <c r="J113" s="6">
        <v>190281</v>
      </c>
      <c r="K113" s="6">
        <v>88270</v>
      </c>
      <c r="L113" s="6">
        <v>0</v>
      </c>
      <c r="M113" s="6">
        <v>0</v>
      </c>
      <c r="N113" s="17">
        <v>9719</v>
      </c>
      <c r="O113" s="18">
        <f t="shared" si="18"/>
        <v>102011</v>
      </c>
      <c r="Q113" s="26">
        <f t="shared" si="19"/>
        <v>-102011</v>
      </c>
    </row>
    <row r="114" spans="1:17" s="32" customFormat="1" x14ac:dyDescent="0.2">
      <c r="A114" s="33" t="s">
        <v>200</v>
      </c>
      <c r="B114" s="34" t="s">
        <v>201</v>
      </c>
      <c r="C114" s="24">
        <v>10500000</v>
      </c>
      <c r="D114" s="24">
        <v>0</v>
      </c>
      <c r="E114" s="24">
        <v>0</v>
      </c>
      <c r="F114" s="24">
        <v>0</v>
      </c>
      <c r="G114" s="24">
        <v>2000000</v>
      </c>
      <c r="H114" s="24">
        <v>8500000</v>
      </c>
      <c r="I114" s="24"/>
      <c r="J114" s="24">
        <v>0</v>
      </c>
      <c r="K114" s="24">
        <v>0</v>
      </c>
      <c r="L114" s="24">
        <v>0</v>
      </c>
      <c r="M114" s="24">
        <v>0</v>
      </c>
      <c r="N114" s="30">
        <v>8500000</v>
      </c>
      <c r="O114" s="31">
        <f t="shared" si="17"/>
        <v>8500000</v>
      </c>
      <c r="Q114" s="31"/>
    </row>
    <row r="115" spans="1:17" s="32" customFormat="1" x14ac:dyDescent="0.2">
      <c r="A115" s="33" t="s">
        <v>202</v>
      </c>
      <c r="B115" s="34" t="s">
        <v>203</v>
      </c>
      <c r="C115" s="24">
        <v>350000</v>
      </c>
      <c r="D115" s="24">
        <v>100000</v>
      </c>
      <c r="E115" s="24">
        <v>0</v>
      </c>
      <c r="F115" s="24">
        <v>0</v>
      </c>
      <c r="G115" s="24">
        <v>0</v>
      </c>
      <c r="H115" s="24">
        <v>450000</v>
      </c>
      <c r="I115" s="24"/>
      <c r="J115" s="24">
        <v>439110</v>
      </c>
      <c r="K115" s="24">
        <v>179670</v>
      </c>
      <c r="L115" s="24">
        <v>0</v>
      </c>
      <c r="M115" s="24">
        <v>0</v>
      </c>
      <c r="N115" s="30">
        <v>10890</v>
      </c>
      <c r="O115" s="31"/>
    </row>
    <row r="116" spans="1:17" s="32" customFormat="1" x14ac:dyDescent="0.2">
      <c r="A116" s="33" t="s">
        <v>204</v>
      </c>
      <c r="B116" s="34" t="s">
        <v>205</v>
      </c>
      <c r="C116" s="24">
        <v>10000000</v>
      </c>
      <c r="D116" s="24">
        <v>0</v>
      </c>
      <c r="E116" s="24">
        <v>0</v>
      </c>
      <c r="F116" s="24">
        <v>0</v>
      </c>
      <c r="G116" s="24">
        <v>1350000</v>
      </c>
      <c r="H116" s="24">
        <v>8650000</v>
      </c>
      <c r="I116" s="24"/>
      <c r="J116" s="24">
        <v>0</v>
      </c>
      <c r="K116" s="24">
        <v>0</v>
      </c>
      <c r="L116" s="24">
        <v>0</v>
      </c>
      <c r="M116" s="24">
        <v>0</v>
      </c>
      <c r="N116" s="30">
        <v>8650000</v>
      </c>
      <c r="O116" s="31">
        <f t="shared" si="17"/>
        <v>8650000</v>
      </c>
    </row>
    <row r="117" spans="1:17" x14ac:dyDescent="0.2">
      <c r="A117" s="5" t="s">
        <v>206</v>
      </c>
      <c r="B117" s="7" t="s">
        <v>207</v>
      </c>
      <c r="C117" s="6">
        <v>0</v>
      </c>
      <c r="D117" s="6">
        <v>1604544</v>
      </c>
      <c r="E117" s="6">
        <v>0</v>
      </c>
      <c r="F117" s="36">
        <v>0</v>
      </c>
      <c r="G117" s="36">
        <v>0</v>
      </c>
      <c r="H117" s="6">
        <v>1604544</v>
      </c>
      <c r="J117" s="6">
        <v>0</v>
      </c>
      <c r="K117" s="6">
        <v>0</v>
      </c>
      <c r="L117" s="6">
        <v>0</v>
      </c>
      <c r="M117" s="6">
        <v>0</v>
      </c>
      <c r="N117" s="17">
        <v>1604544</v>
      </c>
      <c r="O117" s="18">
        <f t="shared" ref="O117:O121" si="20">+J117-K117</f>
        <v>0</v>
      </c>
      <c r="Q117" s="27"/>
    </row>
    <row r="118" spans="1:17" x14ac:dyDescent="0.2">
      <c r="A118" s="5" t="s">
        <v>208</v>
      </c>
      <c r="B118" s="7" t="s">
        <v>207</v>
      </c>
      <c r="C118" s="6">
        <v>3154000</v>
      </c>
      <c r="D118" s="6">
        <v>0</v>
      </c>
      <c r="E118" s="6">
        <v>0</v>
      </c>
      <c r="F118" s="36">
        <v>0</v>
      </c>
      <c r="G118" s="36">
        <v>0</v>
      </c>
      <c r="H118" s="6">
        <v>3154000</v>
      </c>
      <c r="J118" s="6">
        <v>0</v>
      </c>
      <c r="K118" s="6">
        <v>0</v>
      </c>
      <c r="L118" s="6">
        <v>0</v>
      </c>
      <c r="M118" s="6">
        <v>0</v>
      </c>
      <c r="N118" s="17">
        <v>3154000</v>
      </c>
      <c r="O118" s="18">
        <f t="shared" si="20"/>
        <v>0</v>
      </c>
      <c r="Q118" s="27"/>
    </row>
    <row r="119" spans="1:17" x14ac:dyDescent="0.2">
      <c r="A119" s="5" t="s">
        <v>209</v>
      </c>
      <c r="B119" s="7" t="s">
        <v>210</v>
      </c>
      <c r="C119" s="6">
        <v>2400000</v>
      </c>
      <c r="D119" s="6">
        <v>0</v>
      </c>
      <c r="E119" s="6">
        <v>0</v>
      </c>
      <c r="F119" s="36">
        <v>0</v>
      </c>
      <c r="G119" s="36">
        <v>0</v>
      </c>
      <c r="H119" s="6">
        <v>2400000</v>
      </c>
      <c r="J119" s="6">
        <v>0</v>
      </c>
      <c r="K119" s="6">
        <v>0</v>
      </c>
      <c r="L119" s="6">
        <v>0</v>
      </c>
      <c r="M119" s="6">
        <v>0</v>
      </c>
      <c r="N119" s="17">
        <v>2400000</v>
      </c>
      <c r="O119" s="18">
        <f t="shared" si="20"/>
        <v>0</v>
      </c>
      <c r="Q119" s="27"/>
    </row>
    <row r="120" spans="1:17" s="32" customFormat="1" x14ac:dyDescent="0.2">
      <c r="A120" s="33" t="s">
        <v>211</v>
      </c>
      <c r="B120" s="34" t="s">
        <v>212</v>
      </c>
      <c r="C120" s="24">
        <v>0</v>
      </c>
      <c r="D120" s="24">
        <v>300000</v>
      </c>
      <c r="E120" s="24">
        <v>0</v>
      </c>
      <c r="F120" s="24">
        <v>250000</v>
      </c>
      <c r="G120" s="24">
        <v>0</v>
      </c>
      <c r="H120" s="24">
        <v>550000</v>
      </c>
      <c r="I120" s="24"/>
      <c r="J120" s="24">
        <v>0</v>
      </c>
      <c r="K120" s="24">
        <v>0</v>
      </c>
      <c r="L120" s="24">
        <v>0</v>
      </c>
      <c r="M120" s="24">
        <v>0</v>
      </c>
      <c r="N120" s="30">
        <v>550000</v>
      </c>
      <c r="O120" s="31">
        <f t="shared" si="20"/>
        <v>0</v>
      </c>
    </row>
    <row r="121" spans="1:17" x14ac:dyDescent="0.2">
      <c r="A121" s="5" t="s">
        <v>213</v>
      </c>
      <c r="B121" s="7" t="s">
        <v>212</v>
      </c>
      <c r="C121" s="6">
        <v>0</v>
      </c>
      <c r="D121" s="6">
        <v>0</v>
      </c>
      <c r="E121" s="6">
        <v>0</v>
      </c>
      <c r="F121" s="36">
        <v>0</v>
      </c>
      <c r="G121" s="36">
        <v>0</v>
      </c>
      <c r="H121" s="6">
        <v>0</v>
      </c>
      <c r="J121" s="6">
        <v>0</v>
      </c>
      <c r="K121" s="6">
        <v>0</v>
      </c>
      <c r="L121" s="6">
        <v>0</v>
      </c>
      <c r="M121" s="6">
        <v>0</v>
      </c>
      <c r="N121" s="17">
        <v>0</v>
      </c>
      <c r="O121" s="18">
        <f t="shared" si="20"/>
        <v>0</v>
      </c>
      <c r="Q121" s="29"/>
    </row>
    <row r="122" spans="1:17" s="32" customFormat="1" x14ac:dyDescent="0.2">
      <c r="A122" s="33" t="s">
        <v>214</v>
      </c>
      <c r="B122" s="34" t="s">
        <v>215</v>
      </c>
      <c r="C122" s="24">
        <v>0</v>
      </c>
      <c r="D122" s="24">
        <v>250000.44</v>
      </c>
      <c r="E122" s="24">
        <v>0</v>
      </c>
      <c r="F122" s="24">
        <v>0</v>
      </c>
      <c r="G122" s="24">
        <v>250000</v>
      </c>
      <c r="H122" s="24">
        <v>0.44</v>
      </c>
      <c r="I122" s="24"/>
      <c r="J122" s="24">
        <v>0</v>
      </c>
      <c r="K122" s="24">
        <v>0</v>
      </c>
      <c r="L122" s="24">
        <v>0</v>
      </c>
      <c r="M122" s="24">
        <v>0</v>
      </c>
      <c r="N122" s="30">
        <v>0.44</v>
      </c>
      <c r="O122" s="31">
        <f t="shared" si="17"/>
        <v>0.44</v>
      </c>
    </row>
    <row r="123" spans="1:17" s="32" customFormat="1" x14ac:dyDescent="0.2">
      <c r="A123" s="33" t="s">
        <v>216</v>
      </c>
      <c r="B123" s="34" t="s">
        <v>217</v>
      </c>
      <c r="C123" s="24">
        <v>0</v>
      </c>
      <c r="D123" s="24">
        <v>1450000</v>
      </c>
      <c r="E123" s="24">
        <v>0</v>
      </c>
      <c r="F123" s="24">
        <v>400000</v>
      </c>
      <c r="G123" s="24">
        <v>0</v>
      </c>
      <c r="H123" s="24">
        <v>1850000</v>
      </c>
      <c r="I123" s="24"/>
      <c r="J123" s="24">
        <v>0</v>
      </c>
      <c r="K123" s="24">
        <v>0</v>
      </c>
      <c r="L123" s="24">
        <v>0</v>
      </c>
      <c r="M123" s="24">
        <v>0</v>
      </c>
      <c r="N123" s="30">
        <v>1850000</v>
      </c>
      <c r="O123" s="31">
        <f t="shared" ref="O123" si="21">+J123-K123</f>
        <v>0</v>
      </c>
    </row>
    <row r="124" spans="1:17" s="32" customFormat="1" x14ac:dyDescent="0.2">
      <c r="A124" s="33" t="s">
        <v>218</v>
      </c>
      <c r="B124" s="34" t="s">
        <v>219</v>
      </c>
      <c r="C124" s="24">
        <v>0</v>
      </c>
      <c r="D124" s="24">
        <v>400000</v>
      </c>
      <c r="E124" s="24">
        <v>0</v>
      </c>
      <c r="F124" s="24">
        <v>0</v>
      </c>
      <c r="G124" s="24">
        <v>400000</v>
      </c>
      <c r="H124" s="24">
        <v>0</v>
      </c>
      <c r="I124" s="24"/>
      <c r="J124" s="24">
        <v>0</v>
      </c>
      <c r="K124" s="24">
        <v>0</v>
      </c>
      <c r="L124" s="24">
        <v>0</v>
      </c>
      <c r="M124" s="24">
        <v>0</v>
      </c>
      <c r="N124" s="30">
        <v>0</v>
      </c>
      <c r="O124" s="31">
        <f t="shared" si="17"/>
        <v>0</v>
      </c>
    </row>
    <row r="125" spans="1:17" x14ac:dyDescent="0.2">
      <c r="A125" s="5" t="s">
        <v>220</v>
      </c>
      <c r="B125" s="7" t="s">
        <v>221</v>
      </c>
      <c r="C125" s="6">
        <v>0</v>
      </c>
      <c r="D125" s="6">
        <v>300000</v>
      </c>
      <c r="E125" s="6">
        <v>0</v>
      </c>
      <c r="F125" s="36">
        <v>0</v>
      </c>
      <c r="G125" s="36">
        <v>0</v>
      </c>
      <c r="H125" s="6">
        <v>300000</v>
      </c>
      <c r="J125" s="6">
        <v>0</v>
      </c>
      <c r="K125" s="6">
        <v>0</v>
      </c>
      <c r="L125" s="6">
        <v>0</v>
      </c>
      <c r="M125" s="6">
        <v>0</v>
      </c>
      <c r="N125" s="17">
        <v>300000</v>
      </c>
      <c r="O125" s="18">
        <f t="shared" ref="O125:O130" si="22">+J125-K125</f>
        <v>0</v>
      </c>
      <c r="Q125" s="27"/>
    </row>
    <row r="126" spans="1:17" x14ac:dyDescent="0.2">
      <c r="A126" s="5" t="s">
        <v>222</v>
      </c>
      <c r="B126" s="7" t="s">
        <v>223</v>
      </c>
      <c r="C126" s="6">
        <v>0</v>
      </c>
      <c r="D126" s="6">
        <v>300000</v>
      </c>
      <c r="E126" s="6">
        <v>0</v>
      </c>
      <c r="F126" s="36">
        <v>0</v>
      </c>
      <c r="G126" s="36">
        <v>0</v>
      </c>
      <c r="H126" s="6">
        <v>300000</v>
      </c>
      <c r="J126" s="6">
        <v>0</v>
      </c>
      <c r="K126" s="6">
        <v>0</v>
      </c>
      <c r="L126" s="6">
        <v>0</v>
      </c>
      <c r="M126" s="6">
        <v>0</v>
      </c>
      <c r="N126" s="17">
        <v>300000</v>
      </c>
      <c r="O126" s="18">
        <f t="shared" si="22"/>
        <v>0</v>
      </c>
      <c r="Q126" s="27"/>
    </row>
    <row r="127" spans="1:17" x14ac:dyDescent="0.2">
      <c r="A127" s="5" t="s">
        <v>224</v>
      </c>
      <c r="B127" s="7" t="s">
        <v>225</v>
      </c>
      <c r="C127" s="6">
        <v>800000</v>
      </c>
      <c r="D127" s="6">
        <v>200000</v>
      </c>
      <c r="E127" s="6">
        <v>0</v>
      </c>
      <c r="F127" s="36">
        <v>0</v>
      </c>
      <c r="G127" s="36">
        <v>0</v>
      </c>
      <c r="H127" s="6">
        <v>1000000</v>
      </c>
      <c r="J127" s="6">
        <v>930001</v>
      </c>
      <c r="K127" s="6">
        <v>712415</v>
      </c>
      <c r="L127" s="6">
        <v>0</v>
      </c>
      <c r="M127" s="6">
        <v>0</v>
      </c>
      <c r="N127" s="17">
        <v>69999</v>
      </c>
      <c r="O127" s="18">
        <f t="shared" si="22"/>
        <v>217586</v>
      </c>
      <c r="Q127" s="27"/>
    </row>
    <row r="128" spans="1:17" x14ac:dyDescent="0.2">
      <c r="A128" s="5" t="s">
        <v>226</v>
      </c>
      <c r="B128" s="7" t="s">
        <v>227</v>
      </c>
      <c r="C128" s="6">
        <v>550000</v>
      </c>
      <c r="D128" s="6">
        <v>0</v>
      </c>
      <c r="E128" s="6">
        <v>0</v>
      </c>
      <c r="F128" s="36">
        <v>0</v>
      </c>
      <c r="G128" s="36">
        <v>0</v>
      </c>
      <c r="H128" s="6">
        <v>550000</v>
      </c>
      <c r="J128" s="6">
        <v>0</v>
      </c>
      <c r="K128" s="6">
        <v>0</v>
      </c>
      <c r="L128" s="6">
        <v>0</v>
      </c>
      <c r="M128" s="6">
        <v>0</v>
      </c>
      <c r="N128" s="17">
        <v>550000</v>
      </c>
      <c r="O128" s="18">
        <f t="shared" si="22"/>
        <v>0</v>
      </c>
      <c r="Q128" s="27"/>
    </row>
    <row r="129" spans="1:17" x14ac:dyDescent="0.2">
      <c r="A129" s="5" t="s">
        <v>228</v>
      </c>
      <c r="B129" s="7" t="s">
        <v>229</v>
      </c>
      <c r="C129" s="6">
        <v>200000</v>
      </c>
      <c r="D129" s="6">
        <v>0</v>
      </c>
      <c r="E129" s="6">
        <v>0</v>
      </c>
      <c r="F129" s="36">
        <v>0</v>
      </c>
      <c r="G129" s="36">
        <v>0</v>
      </c>
      <c r="H129" s="6">
        <v>200000</v>
      </c>
      <c r="J129" s="6">
        <v>0</v>
      </c>
      <c r="K129" s="6">
        <v>0</v>
      </c>
      <c r="L129" s="6">
        <v>0</v>
      </c>
      <c r="M129" s="6">
        <v>0</v>
      </c>
      <c r="N129" s="17">
        <v>200000</v>
      </c>
      <c r="O129" s="18">
        <f t="shared" si="22"/>
        <v>0</v>
      </c>
      <c r="Q129" s="27"/>
    </row>
    <row r="130" spans="1:17" x14ac:dyDescent="0.2">
      <c r="A130" s="5" t="s">
        <v>230</v>
      </c>
      <c r="B130" s="7" t="s">
        <v>231</v>
      </c>
      <c r="C130" s="6">
        <v>3000000</v>
      </c>
      <c r="D130" s="6">
        <v>0</v>
      </c>
      <c r="E130" s="6">
        <v>0</v>
      </c>
      <c r="F130" s="36">
        <v>0</v>
      </c>
      <c r="G130" s="36">
        <v>0</v>
      </c>
      <c r="H130" s="6">
        <v>3000000</v>
      </c>
      <c r="J130" s="6">
        <v>0</v>
      </c>
      <c r="K130" s="6">
        <v>0</v>
      </c>
      <c r="L130" s="6">
        <v>0</v>
      </c>
      <c r="M130" s="6">
        <v>0</v>
      </c>
      <c r="N130" s="17">
        <v>3000000</v>
      </c>
      <c r="O130" s="18">
        <f t="shared" si="22"/>
        <v>0</v>
      </c>
      <c r="Q130" s="27"/>
    </row>
    <row r="131" spans="1:17" s="32" customFormat="1" x14ac:dyDescent="0.2">
      <c r="A131" s="33" t="s">
        <v>232</v>
      </c>
      <c r="B131" s="34" t="s">
        <v>233</v>
      </c>
      <c r="C131" s="24">
        <v>0</v>
      </c>
      <c r="D131" s="24">
        <v>10000000</v>
      </c>
      <c r="E131" s="24">
        <v>0</v>
      </c>
      <c r="F131" s="24">
        <v>0</v>
      </c>
      <c r="G131" s="24">
        <v>1340000</v>
      </c>
      <c r="H131" s="24">
        <v>8660000</v>
      </c>
      <c r="I131" s="24"/>
      <c r="J131" s="24">
        <v>0</v>
      </c>
      <c r="K131" s="24">
        <v>0</v>
      </c>
      <c r="L131" s="24">
        <v>0</v>
      </c>
      <c r="M131" s="24">
        <v>0</v>
      </c>
      <c r="N131" s="30">
        <v>8660000</v>
      </c>
      <c r="O131" s="31">
        <f t="shared" si="17"/>
        <v>8660000</v>
      </c>
    </row>
    <row r="132" spans="1:17" x14ac:dyDescent="0.2">
      <c r="A132" s="5" t="s">
        <v>234</v>
      </c>
      <c r="B132" s="7" t="s">
        <v>235</v>
      </c>
      <c r="C132" s="6">
        <v>4500000</v>
      </c>
      <c r="D132" s="6">
        <v>0</v>
      </c>
      <c r="E132" s="6">
        <v>0</v>
      </c>
      <c r="F132" s="36">
        <v>0</v>
      </c>
      <c r="G132" s="36">
        <v>0</v>
      </c>
      <c r="H132" s="6">
        <v>4500000</v>
      </c>
      <c r="J132" s="6">
        <v>0</v>
      </c>
      <c r="K132" s="6">
        <v>0</v>
      </c>
      <c r="L132" s="6">
        <v>0</v>
      </c>
      <c r="M132" s="6">
        <v>0</v>
      </c>
      <c r="N132" s="17">
        <v>4500000</v>
      </c>
      <c r="O132" s="18">
        <f t="shared" ref="O132:O133" si="23">+J132-K132</f>
        <v>0</v>
      </c>
      <c r="Q132" s="27"/>
    </row>
    <row r="133" spans="1:17" x14ac:dyDescent="0.2">
      <c r="A133" s="5" t="s">
        <v>236</v>
      </c>
      <c r="B133" s="7" t="s">
        <v>237</v>
      </c>
      <c r="C133" s="6">
        <v>1000000</v>
      </c>
      <c r="D133" s="6">
        <v>0</v>
      </c>
      <c r="E133" s="6">
        <v>0</v>
      </c>
      <c r="F133" s="36">
        <v>0</v>
      </c>
      <c r="G133" s="36">
        <v>0</v>
      </c>
      <c r="H133" s="6">
        <v>1000000</v>
      </c>
      <c r="J133" s="6">
        <v>0</v>
      </c>
      <c r="K133" s="6">
        <v>0</v>
      </c>
      <c r="L133" s="6">
        <v>0</v>
      </c>
      <c r="M133" s="6">
        <v>0</v>
      </c>
      <c r="N133" s="17">
        <v>1000000</v>
      </c>
      <c r="O133" s="18">
        <f t="shared" si="23"/>
        <v>0</v>
      </c>
      <c r="Q133" s="27"/>
    </row>
    <row r="134" spans="1:17" x14ac:dyDescent="0.2">
      <c r="A134" s="1"/>
    </row>
    <row r="135" spans="1:17" x14ac:dyDescent="0.2">
      <c r="A135" s="1"/>
      <c r="P135" s="37" t="s">
        <v>243</v>
      </c>
      <c r="Q135" s="28">
        <f>SUBTOTAL(9,Q34:Q134)</f>
        <v>-3582227</v>
      </c>
    </row>
    <row r="136" spans="1:17" x14ac:dyDescent="0.2">
      <c r="A136" s="1"/>
    </row>
    <row r="137" spans="1:17" x14ac:dyDescent="0.2">
      <c r="A137" s="1"/>
    </row>
    <row r="138" spans="1:17" x14ac:dyDescent="0.2">
      <c r="A138" s="1"/>
    </row>
    <row r="139" spans="1:17" x14ac:dyDescent="0.2">
      <c r="A139" s="1"/>
    </row>
    <row r="140" spans="1:17" x14ac:dyDescent="0.2">
      <c r="A140" s="1"/>
    </row>
    <row r="141" spans="1:17" x14ac:dyDescent="0.2">
      <c r="A141" s="1"/>
    </row>
    <row r="142" spans="1:17" x14ac:dyDescent="0.2">
      <c r="A142" s="1"/>
    </row>
    <row r="143" spans="1:17" x14ac:dyDescent="0.2">
      <c r="A143" s="1"/>
    </row>
    <row r="144" spans="1:17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</sheetData>
  <autoFilter ref="A22:O133">
    <filterColumn colId="0" showButton="0"/>
  </autoFilter>
  <mergeCells count="32">
    <mergeCell ref="A22:B22"/>
    <mergeCell ref="C22:C24"/>
    <mergeCell ref="D22:D24"/>
    <mergeCell ref="E22:E24"/>
    <mergeCell ref="F22:F24"/>
    <mergeCell ref="C1:K1"/>
    <mergeCell ref="M7:M9"/>
    <mergeCell ref="K7:K9"/>
    <mergeCell ref="L7:L9"/>
    <mergeCell ref="D7:D9"/>
    <mergeCell ref="E7:E9"/>
    <mergeCell ref="F7:F9"/>
    <mergeCell ref="G7:G9"/>
    <mergeCell ref="H7:H9"/>
    <mergeCell ref="J7:J9"/>
    <mergeCell ref="I7:I9"/>
    <mergeCell ref="O22:O24"/>
    <mergeCell ref="A7:B7"/>
    <mergeCell ref="A8:A9"/>
    <mergeCell ref="B8:B9"/>
    <mergeCell ref="C7:C9"/>
    <mergeCell ref="N7:N9"/>
    <mergeCell ref="L22:L24"/>
    <mergeCell ref="M22:M24"/>
    <mergeCell ref="A23:A24"/>
    <mergeCell ref="B23:B24"/>
    <mergeCell ref="N22:N24"/>
    <mergeCell ref="G22:G24"/>
    <mergeCell ref="H22:H24"/>
    <mergeCell ref="I22:I24"/>
    <mergeCell ref="J22:J24"/>
    <mergeCell ref="K22:K24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Cardenas</dc:creator>
  <cp:lastModifiedBy>LET_ADM_RECTOR</cp:lastModifiedBy>
  <cp:lastPrinted>2001-03-12T22:45:07Z</cp:lastPrinted>
  <dcterms:created xsi:type="dcterms:W3CDTF">1999-06-19T04:42:34Z</dcterms:created>
  <dcterms:modified xsi:type="dcterms:W3CDTF">2022-07-25T14:15:06Z</dcterms:modified>
</cp:coreProperties>
</file>