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trabajo en casa\tesoreria\estudios previos\"/>
    </mc:Choice>
  </mc:AlternateContent>
  <bookViews>
    <workbookView xWindow="0" yWindow="0" windowWidth="20490" windowHeight="7620"/>
  </bookViews>
  <sheets>
    <sheet name="1. Estudios Previos" sheetId="1" r:id="rId1"/>
  </sheets>
  <externalReferences>
    <externalReference r:id="rId2"/>
    <externalReference r:id="rId3"/>
  </externalReferences>
  <definedNames>
    <definedName name="_xlnm.Print_Titles" localSheetId="0">'1. Estudios Previos'!$1:$4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7" i="1" l="1"/>
  <c r="D231" i="1"/>
  <c r="AF179" i="1"/>
  <c r="AF178" i="1"/>
  <c r="AF177" i="1"/>
  <c r="AF176" i="1"/>
  <c r="AA176" i="1"/>
  <c r="F176" i="1"/>
  <c r="C176" i="1"/>
  <c r="A176" i="1"/>
  <c r="AF175" i="1"/>
  <c r="AA175" i="1"/>
  <c r="F175" i="1"/>
  <c r="C175" i="1"/>
  <c r="A175" i="1"/>
  <c r="AF174" i="1"/>
  <c r="AA174" i="1"/>
  <c r="F174" i="1"/>
  <c r="C174" i="1"/>
  <c r="A174" i="1"/>
  <c r="AF173" i="1"/>
  <c r="AA173" i="1"/>
  <c r="F173" i="1"/>
  <c r="C173" i="1"/>
  <c r="A173" i="1"/>
  <c r="AF172" i="1"/>
  <c r="AA172" i="1"/>
  <c r="F172" i="1"/>
  <c r="C172" i="1"/>
  <c r="A172" i="1"/>
  <c r="AF171" i="1"/>
  <c r="AA171" i="1"/>
  <c r="F171" i="1"/>
  <c r="C171" i="1"/>
  <c r="A171" i="1"/>
  <c r="AF170" i="1"/>
  <c r="AA170" i="1"/>
  <c r="F170" i="1"/>
  <c r="C170" i="1"/>
  <c r="A170" i="1"/>
  <c r="AF169" i="1"/>
  <c r="AA169" i="1"/>
  <c r="F169" i="1"/>
  <c r="C169" i="1"/>
  <c r="A169" i="1"/>
  <c r="AF168" i="1"/>
  <c r="AA168" i="1"/>
  <c r="F168" i="1"/>
  <c r="C168" i="1"/>
  <c r="A168" i="1"/>
  <c r="AF167" i="1"/>
  <c r="AA167" i="1"/>
  <c r="F167" i="1"/>
  <c r="C167" i="1"/>
  <c r="A167" i="1"/>
  <c r="AF166" i="1"/>
  <c r="AA166" i="1"/>
  <c r="F166" i="1"/>
  <c r="C166" i="1"/>
  <c r="A166" i="1"/>
  <c r="AF165" i="1"/>
  <c r="AA165" i="1"/>
  <c r="F165" i="1"/>
  <c r="C165" i="1"/>
  <c r="A165" i="1"/>
  <c r="A164" i="1"/>
  <c r="AF163" i="1"/>
  <c r="AF162" i="1"/>
  <c r="AF161" i="1"/>
  <c r="AF160" i="1"/>
  <c r="AA160" i="1"/>
  <c r="F160" i="1"/>
  <c r="C160" i="1"/>
  <c r="A160" i="1"/>
  <c r="AF159" i="1"/>
  <c r="AA159" i="1"/>
  <c r="F159" i="1"/>
  <c r="C159" i="1"/>
  <c r="A159" i="1"/>
  <c r="AF158" i="1"/>
  <c r="AA158" i="1"/>
  <c r="F158" i="1"/>
  <c r="C158" i="1"/>
  <c r="A158" i="1"/>
  <c r="AF157" i="1"/>
  <c r="AA157" i="1"/>
  <c r="F157" i="1"/>
  <c r="C157" i="1"/>
  <c r="A157" i="1"/>
  <c r="AF156" i="1"/>
  <c r="AA156" i="1"/>
  <c r="F156" i="1"/>
  <c r="C156" i="1"/>
  <c r="A156" i="1"/>
  <c r="AF155" i="1"/>
  <c r="AA155" i="1"/>
  <c r="F155" i="1"/>
  <c r="C155" i="1"/>
  <c r="A155" i="1"/>
  <c r="AF154" i="1"/>
  <c r="AA154" i="1"/>
  <c r="F154" i="1"/>
  <c r="C154" i="1"/>
  <c r="A154" i="1"/>
  <c r="AF153" i="1"/>
  <c r="AA153" i="1"/>
  <c r="F153" i="1"/>
  <c r="C153" i="1"/>
  <c r="A153" i="1"/>
  <c r="AF152" i="1"/>
  <c r="AA152" i="1"/>
  <c r="F152" i="1"/>
  <c r="C152" i="1"/>
  <c r="A152" i="1"/>
  <c r="AF151" i="1"/>
  <c r="AA151" i="1"/>
  <c r="F151" i="1"/>
  <c r="C151" i="1"/>
  <c r="A151" i="1"/>
  <c r="AF150" i="1"/>
  <c r="AA150" i="1"/>
  <c r="F150" i="1"/>
  <c r="C150" i="1"/>
  <c r="A150" i="1"/>
  <c r="AF149" i="1"/>
  <c r="AA149" i="1"/>
  <c r="AF148" i="1"/>
  <c r="AA148" i="1"/>
  <c r="AF147" i="1"/>
  <c r="AA147" i="1"/>
  <c r="AA163" i="1" s="1"/>
  <c r="AA179" i="1" s="1"/>
  <c r="AF146" i="1"/>
  <c r="AA146" i="1"/>
  <c r="AA162" i="1" s="1"/>
  <c r="AA178" i="1" s="1"/>
  <c r="F146" i="1"/>
  <c r="C146" i="1"/>
  <c r="A146" i="1"/>
  <c r="AF145" i="1"/>
  <c r="AA145" i="1"/>
  <c r="AA161" i="1" s="1"/>
  <c r="AA177" i="1" s="1"/>
  <c r="F145" i="1"/>
  <c r="C145" i="1"/>
  <c r="A145" i="1"/>
  <c r="AF144" i="1"/>
  <c r="AA144" i="1"/>
  <c r="F144" i="1"/>
  <c r="C144" i="1"/>
  <c r="A144" i="1"/>
  <c r="AF143" i="1"/>
  <c r="AA143" i="1"/>
  <c r="F143" i="1"/>
  <c r="C143" i="1"/>
  <c r="A143" i="1"/>
  <c r="AF142" i="1"/>
  <c r="AA142" i="1"/>
  <c r="F142" i="1"/>
  <c r="C142" i="1"/>
  <c r="A142" i="1"/>
  <c r="AF141" i="1"/>
  <c r="AA141" i="1"/>
  <c r="F141" i="1"/>
  <c r="C141" i="1"/>
  <c r="A141" i="1"/>
  <c r="AF140" i="1"/>
  <c r="AA140" i="1"/>
  <c r="F140" i="1"/>
  <c r="C140" i="1"/>
  <c r="A140" i="1"/>
  <c r="AF139" i="1"/>
  <c r="AA139" i="1"/>
  <c r="F139" i="1"/>
  <c r="C139" i="1"/>
  <c r="A139" i="1"/>
  <c r="AF138" i="1"/>
  <c r="AA138" i="1"/>
  <c r="F138" i="1"/>
  <c r="C138" i="1"/>
  <c r="A138" i="1"/>
  <c r="AF137" i="1"/>
  <c r="AA137" i="1"/>
  <c r="F137" i="1"/>
  <c r="C137" i="1"/>
  <c r="A137" i="1"/>
  <c r="AF136" i="1"/>
  <c r="AA136" i="1"/>
  <c r="F136" i="1"/>
  <c r="C136" i="1"/>
  <c r="A136" i="1"/>
  <c r="AF135" i="1"/>
  <c r="AA135" i="1"/>
  <c r="F135" i="1"/>
  <c r="C135" i="1"/>
  <c r="A135" i="1"/>
  <c r="AF134" i="1"/>
  <c r="AA134" i="1"/>
  <c r="F134" i="1"/>
  <c r="C134" i="1"/>
  <c r="A134" i="1"/>
  <c r="AF133" i="1"/>
  <c r="AA133" i="1"/>
  <c r="F133" i="1"/>
  <c r="C133" i="1"/>
  <c r="A133" i="1"/>
  <c r="AF132" i="1"/>
  <c r="AA132" i="1"/>
  <c r="F132" i="1"/>
  <c r="C132" i="1"/>
  <c r="A132" i="1"/>
  <c r="AF131" i="1"/>
  <c r="AA131" i="1"/>
  <c r="F131" i="1"/>
  <c r="C131" i="1"/>
  <c r="A131" i="1"/>
  <c r="AF130" i="1"/>
  <c r="AA130" i="1"/>
  <c r="F130" i="1"/>
  <c r="C130" i="1"/>
  <c r="A130" i="1"/>
  <c r="AF129" i="1"/>
  <c r="AA129" i="1"/>
  <c r="F129" i="1"/>
  <c r="C129" i="1"/>
  <c r="A129" i="1"/>
  <c r="AF128" i="1"/>
  <c r="AA128" i="1"/>
  <c r="F128" i="1"/>
  <c r="C128" i="1"/>
  <c r="A128" i="1"/>
  <c r="AF127" i="1"/>
  <c r="AA127" i="1"/>
  <c r="F127" i="1"/>
  <c r="C127" i="1"/>
  <c r="A127" i="1"/>
  <c r="AF126" i="1"/>
  <c r="AA126" i="1"/>
  <c r="F126" i="1"/>
  <c r="C126" i="1"/>
  <c r="A126" i="1"/>
  <c r="AF125" i="1"/>
  <c r="AA125" i="1"/>
  <c r="F125" i="1"/>
  <c r="C125" i="1"/>
  <c r="A125" i="1"/>
  <c r="AF124" i="1"/>
  <c r="AA124" i="1"/>
  <c r="F124" i="1"/>
  <c r="C124" i="1"/>
  <c r="A124" i="1"/>
  <c r="AF123" i="1"/>
  <c r="AA123" i="1"/>
  <c r="F123" i="1"/>
  <c r="C123" i="1"/>
  <c r="A123" i="1"/>
  <c r="AF122" i="1"/>
  <c r="AA122" i="1"/>
  <c r="F122" i="1"/>
  <c r="C122" i="1"/>
  <c r="A122" i="1"/>
  <c r="AF121" i="1"/>
  <c r="AA121" i="1"/>
  <c r="F121" i="1"/>
  <c r="C121" i="1"/>
  <c r="A121" i="1"/>
  <c r="AF120" i="1"/>
  <c r="AA120" i="1"/>
  <c r="F120" i="1"/>
  <c r="C120" i="1"/>
  <c r="A120" i="1"/>
  <c r="A119" i="1"/>
  <c r="AF118" i="1"/>
  <c r="AA118" i="1"/>
  <c r="AF117" i="1"/>
  <c r="AA117" i="1"/>
  <c r="AF116" i="1"/>
  <c r="AA116" i="1"/>
  <c r="AF115" i="1"/>
  <c r="AA115" i="1"/>
  <c r="AF114" i="1"/>
  <c r="AA114" i="1"/>
  <c r="F114" i="1"/>
  <c r="C114" i="1"/>
  <c r="A114" i="1"/>
  <c r="AF113" i="1"/>
  <c r="AA113" i="1"/>
  <c r="F113" i="1"/>
  <c r="C113" i="1"/>
  <c r="A113" i="1"/>
  <c r="AF112" i="1"/>
  <c r="AA112" i="1"/>
  <c r="F112" i="1"/>
  <c r="C112" i="1"/>
  <c r="A112" i="1"/>
  <c r="AF111" i="1"/>
  <c r="AA111" i="1"/>
  <c r="F111" i="1"/>
  <c r="C111" i="1"/>
  <c r="A111" i="1"/>
  <c r="AF110" i="1"/>
  <c r="AA110" i="1"/>
  <c r="F110" i="1"/>
  <c r="C110" i="1"/>
  <c r="A110" i="1"/>
  <c r="AF109" i="1"/>
  <c r="AA109" i="1"/>
  <c r="F109" i="1"/>
  <c r="C109" i="1"/>
  <c r="A109" i="1"/>
  <c r="AF108" i="1"/>
  <c r="AA108" i="1"/>
  <c r="F108" i="1"/>
  <c r="C108" i="1"/>
  <c r="A108" i="1"/>
  <c r="AF107" i="1"/>
  <c r="AA107" i="1"/>
  <c r="F107" i="1"/>
  <c r="C107" i="1"/>
  <c r="A107" i="1"/>
  <c r="AF106" i="1"/>
  <c r="AA106" i="1"/>
  <c r="F106" i="1"/>
  <c r="C106" i="1"/>
  <c r="A106" i="1"/>
  <c r="AF105" i="1"/>
  <c r="AA105" i="1"/>
  <c r="F105" i="1"/>
  <c r="C105" i="1"/>
  <c r="A105" i="1"/>
  <c r="AF104" i="1"/>
  <c r="AA104" i="1"/>
  <c r="F104" i="1"/>
  <c r="C104" i="1"/>
  <c r="A104" i="1"/>
  <c r="AF103" i="1"/>
  <c r="AA103" i="1"/>
  <c r="F103" i="1"/>
  <c r="C103" i="1"/>
  <c r="A103" i="1"/>
  <c r="AF102" i="1"/>
  <c r="AA102" i="1"/>
  <c r="F102" i="1"/>
  <c r="C102" i="1"/>
  <c r="A102" i="1"/>
  <c r="AF101" i="1"/>
  <c r="AA101" i="1"/>
  <c r="F101" i="1"/>
  <c r="C101" i="1"/>
  <c r="A101" i="1"/>
  <c r="AF100" i="1"/>
  <c r="AA100" i="1"/>
  <c r="F100" i="1"/>
  <c r="C100" i="1"/>
  <c r="A100" i="1"/>
  <c r="AF99" i="1"/>
  <c r="AA99" i="1"/>
  <c r="F99" i="1"/>
  <c r="C99" i="1"/>
  <c r="A99" i="1"/>
  <c r="AF98" i="1"/>
  <c r="AA98" i="1"/>
  <c r="F98" i="1"/>
  <c r="C98" i="1"/>
  <c r="A98" i="1"/>
  <c r="AF97" i="1"/>
  <c r="AA97" i="1"/>
  <c r="F97" i="1"/>
  <c r="C97" i="1"/>
  <c r="A97" i="1"/>
  <c r="AF96" i="1"/>
  <c r="AA96" i="1"/>
  <c r="F96" i="1"/>
  <c r="C96" i="1"/>
  <c r="A96" i="1"/>
  <c r="AF95" i="1"/>
  <c r="AA95" i="1"/>
  <c r="F95" i="1"/>
  <c r="C95" i="1"/>
  <c r="A95" i="1"/>
  <c r="AF94" i="1"/>
  <c r="AA94" i="1"/>
  <c r="F94" i="1"/>
  <c r="C94" i="1"/>
  <c r="A94" i="1"/>
  <c r="AF93" i="1"/>
  <c r="AA93" i="1"/>
  <c r="F93" i="1"/>
  <c r="C93" i="1"/>
  <c r="A93" i="1"/>
  <c r="AF92" i="1"/>
  <c r="AA92" i="1"/>
  <c r="F92" i="1"/>
  <c r="C92" i="1"/>
  <c r="A92" i="1"/>
  <c r="AF91" i="1"/>
  <c r="AA91" i="1"/>
  <c r="F91" i="1"/>
  <c r="C91" i="1"/>
  <c r="A91" i="1"/>
  <c r="AF90" i="1"/>
  <c r="AA90" i="1"/>
  <c r="F90" i="1"/>
  <c r="C90" i="1"/>
  <c r="A90" i="1"/>
  <c r="AF89" i="1"/>
  <c r="AA89" i="1"/>
  <c r="F89" i="1"/>
  <c r="C89" i="1"/>
  <c r="A89" i="1"/>
  <c r="AF88" i="1"/>
  <c r="AA88" i="1"/>
  <c r="F88" i="1"/>
  <c r="C88" i="1"/>
  <c r="A88" i="1"/>
  <c r="A86" i="1"/>
  <c r="M79" i="1"/>
  <c r="U75" i="1"/>
  <c r="A75" i="1"/>
  <c r="U74" i="1"/>
  <c r="B74" i="1"/>
  <c r="U73" i="1"/>
  <c r="B73" i="1"/>
  <c r="U72" i="1"/>
  <c r="B72" i="1"/>
  <c r="U71" i="1"/>
  <c r="B71" i="1"/>
  <c r="D54" i="1"/>
  <c r="P53" i="1"/>
  <c r="A52" i="1"/>
  <c r="U50" i="1"/>
  <c r="U49" i="1"/>
  <c r="G48" i="1"/>
  <c r="G47" i="1"/>
  <c r="D47" i="1"/>
  <c r="G45" i="1"/>
  <c r="G44" i="1"/>
  <c r="D44" i="1"/>
  <c r="A44" i="1"/>
  <c r="G43" i="1"/>
  <c r="D43" i="1"/>
  <c r="A43" i="1"/>
  <c r="G42" i="1"/>
  <c r="D42" i="1"/>
  <c r="A42" i="1"/>
  <c r="G41" i="1"/>
  <c r="D41" i="1"/>
  <c r="A41" i="1"/>
  <c r="G40" i="1"/>
  <c r="D40" i="1"/>
  <c r="A40" i="1"/>
  <c r="G39" i="1"/>
  <c r="D39" i="1"/>
  <c r="A39" i="1"/>
  <c r="G38" i="1"/>
  <c r="D38" i="1"/>
  <c r="A38" i="1"/>
  <c r="G37" i="1"/>
  <c r="D37" i="1"/>
  <c r="A37" i="1"/>
  <c r="G36" i="1"/>
  <c r="D36" i="1"/>
  <c r="A36" i="1"/>
  <c r="G35" i="1"/>
  <c r="D35" i="1"/>
  <c r="A35" i="1"/>
  <c r="G34" i="1"/>
  <c r="D34" i="1"/>
  <c r="A34" i="1"/>
  <c r="G33" i="1"/>
  <c r="D33" i="1"/>
  <c r="A33" i="1"/>
  <c r="G32" i="1"/>
  <c r="D32" i="1"/>
  <c r="A32" i="1"/>
  <c r="G31" i="1"/>
  <c r="D31" i="1"/>
  <c r="A31" i="1"/>
  <c r="G30" i="1"/>
  <c r="D30" i="1"/>
  <c r="A30" i="1"/>
  <c r="G29" i="1"/>
  <c r="D29" i="1"/>
  <c r="A29" i="1"/>
  <c r="G28" i="1"/>
  <c r="D28" i="1"/>
  <c r="A28" i="1"/>
  <c r="G27" i="1"/>
  <c r="D27" i="1"/>
  <c r="A27" i="1"/>
  <c r="G26" i="1"/>
  <c r="D26" i="1"/>
  <c r="A26" i="1"/>
  <c r="G25" i="1"/>
  <c r="D25" i="1"/>
  <c r="A25" i="1"/>
  <c r="G24" i="1"/>
  <c r="D24" i="1"/>
  <c r="A24" i="1"/>
  <c r="G23" i="1"/>
  <c r="D23" i="1"/>
  <c r="A23" i="1"/>
  <c r="G22" i="1"/>
  <c r="D22" i="1"/>
  <c r="A22" i="1"/>
  <c r="G21" i="1"/>
  <c r="D21" i="1"/>
  <c r="A21" i="1"/>
  <c r="G20" i="1"/>
  <c r="D20" i="1"/>
  <c r="A20" i="1"/>
  <c r="G19" i="1"/>
  <c r="D19" i="1"/>
  <c r="A19" i="1"/>
  <c r="G18" i="1"/>
  <c r="D18" i="1"/>
  <c r="A18" i="1"/>
  <c r="G17" i="1"/>
  <c r="D17" i="1"/>
  <c r="A17" i="1"/>
  <c r="D16" i="1"/>
  <c r="A14" i="1"/>
  <c r="A12" i="1"/>
  <c r="X9" i="1"/>
  <c r="D9" i="1"/>
  <c r="W6" i="1"/>
</calcChain>
</file>

<file path=xl/sharedStrings.xml><?xml version="1.0" encoding="utf-8"?>
<sst xmlns="http://schemas.openxmlformats.org/spreadsheetml/2006/main" count="81" uniqueCount="79">
  <si>
    <t xml:space="preserve">INSTITUCIÓN EDUCATIVA PROGRESAR </t>
  </si>
  <si>
    <r>
      <t xml:space="preserve">NIT: </t>
    </r>
    <r>
      <rPr>
        <b/>
        <i/>
        <u/>
        <sz val="9"/>
        <color theme="1"/>
        <rFont val="Lucida Calligraphy"/>
        <family val="4"/>
      </rPr>
      <t>901051510-1</t>
    </r>
    <r>
      <rPr>
        <b/>
        <i/>
        <sz val="9"/>
        <color theme="1"/>
        <rFont val="Lucida Calligraphy"/>
        <family val="4"/>
      </rPr>
      <t xml:space="preserve">        DANE: __</t>
    </r>
    <r>
      <rPr>
        <b/>
        <i/>
        <u/>
        <sz val="9"/>
        <color theme="1"/>
        <rFont val="Lucida Calligraphy"/>
        <family val="4"/>
      </rPr>
      <t>105001026701</t>
    </r>
  </si>
  <si>
    <t>ESTUDIOS PREVIOS</t>
  </si>
  <si>
    <t xml:space="preserve"> SELECCIÓN INFERIOR A 20 SMLMV</t>
  </si>
  <si>
    <r>
      <t>VALOR</t>
    </r>
    <r>
      <rPr>
        <sz val="9"/>
        <rFont val="Arial"/>
        <family val="2"/>
      </rPr>
      <t xml:space="preserve">: </t>
    </r>
    <r>
      <rPr>
        <sz val="11"/>
        <color indexed="10"/>
        <rFont val="Arial"/>
        <family val="2"/>
      </rPr>
      <t/>
    </r>
  </si>
  <si>
    <t>IVA INCLUIDO</t>
  </si>
  <si>
    <t>Definición de Estudios Previos</t>
  </si>
  <si>
    <t xml:space="preserve">1. Definición de la necesidad que la Institución Educativa pretende satisfacer con la contratación: </t>
  </si>
  <si>
    <t>Justificacion frente al PEI:</t>
  </si>
  <si>
    <t xml:space="preserve">2. Descripción del objeto a contratar con sus especificaciones materiales y técnicas esenciales.  </t>
  </si>
  <si>
    <r>
      <t>OBJETO</t>
    </r>
    <r>
      <rPr>
        <sz val="9"/>
        <rFont val="Arial"/>
        <family val="2"/>
      </rPr>
      <t xml:space="preserve">: </t>
    </r>
  </si>
  <si>
    <t>PLAZO:</t>
  </si>
  <si>
    <r>
      <t>FORMA DE PAGO</t>
    </r>
    <r>
      <rPr>
        <sz val="9"/>
        <rFont val="Arial"/>
        <family val="2"/>
      </rPr>
      <t>:</t>
    </r>
  </si>
  <si>
    <t xml:space="preserve">La Institucion recibira las facturas para su respectivo pago el dia </t>
  </si>
  <si>
    <t>de cada mes</t>
  </si>
  <si>
    <t xml:space="preserve">Por politica de la Institucion es la de realizar sus pagos los dias </t>
  </si>
  <si>
    <r>
      <t>CONDICIONES DE  LA PRESTACIÓN DEL SERVICIO</t>
    </r>
    <r>
      <rPr>
        <sz val="9"/>
        <rFont val="Arial"/>
        <family val="2"/>
      </rPr>
      <t>:</t>
    </r>
  </si>
  <si>
    <t xml:space="preserve">LUGAR DE EJECUCIÓN: INSTITUCION EDUCATIVA </t>
  </si>
  <si>
    <t>DE MEDELLIN</t>
  </si>
  <si>
    <t>Dirección:</t>
  </si>
  <si>
    <t>3. Fundamentos  que  soportan  la  modalidad  de  selección  que  se  utilizará  en  el  proceso VIRTUAL.</t>
  </si>
  <si>
    <t xml:space="preserve">La Constitución  Política de Colombia que define claramente los derechos de los ciudadanos y las obligaciones del estado en cuanto al servicio educativo en los artículos 44, 67, entre otros. Ley 115 de 1994 y su decreto reglamentario 1860 de 1994, el reglamento expedido por el Consejo Directivo de la Institución  y de conformidad con lo dispuesto en el artículo 13 de la Ley 715 de 2001 y con el estatuto de contratación vigente, especialmente con la Ley 1150 de 2007, el Decreto 2474 de 2008, el Decreto 3576 de 2009 y excepcionalmente por el  decreto 4791 de 2008 (Decreto del Fondo de Servicios Educativos) y el decreto 4807 de diciembre de 2011 (Gratuidad), compilados en el decreto 1075 de mayo 26 de 2015 y y los expuestos temporalmente por la cuarentena y contingencia del virus COVID19 en sus decretos 457 del 22 de Marzo y Directivas Ministeriales 05 del 25 de Marzo y 09 del 07 de Abril, con sus respectivos anexos y Reglamento de contratación TEMPORAL aprobado por el Consejo Directivo el 22 de abril, acta Nro 05.  </t>
  </si>
  <si>
    <t>MODALIDAD  DE  CONTRATACIÓN: VIRTUAL</t>
  </si>
  <si>
    <r>
      <t>Se trata de un proceso de contratación inferior a 20 SMMLV, el mismo es realizado de conformidad con la reglamentación expedida por el Consejo Directivo que asigna al Rector, la responsabilidad de adelantar el procedimiento de contratación para bienes o servicios que no superen los 20 SMLMV y  y utilizando  la PAG WB:</t>
    </r>
    <r>
      <rPr>
        <b/>
        <sz val="9"/>
        <rFont val="Arial"/>
        <family val="2"/>
      </rPr>
      <t xml:space="preserve"> </t>
    </r>
    <r>
      <rPr>
        <b/>
        <u/>
        <sz val="9"/>
        <rFont val="Arial"/>
        <family val="2"/>
      </rPr>
      <t>www.ieprogresar.edu.co</t>
    </r>
    <r>
      <rPr>
        <b/>
        <sz val="9"/>
        <rFont val="Arial"/>
        <family val="2"/>
      </rPr>
      <t xml:space="preserve"> </t>
    </r>
    <r>
      <rPr>
        <sz val="9"/>
        <rFont val="Arial"/>
        <family val="2"/>
      </rPr>
      <t xml:space="preserve"> y el CORREO habilitado para ello:</t>
    </r>
    <r>
      <rPr>
        <sz val="9"/>
        <color rgb="FF00B0F0"/>
        <rFont val="Arial"/>
        <family val="2"/>
      </rPr>
      <t xml:space="preserve"> </t>
    </r>
    <r>
      <rPr>
        <b/>
        <u/>
        <sz val="9"/>
        <rFont val="Arial"/>
        <family val="2"/>
      </rPr>
      <t>connybarth68@ihotmail.com</t>
    </r>
  </si>
  <si>
    <t>4.  Análisis y cobertura de riesgos.</t>
  </si>
  <si>
    <t>Considerando la naturaleza del contrato, no es necesaria la constitución de póliza de garantías  a favor de la Institución educativa,  ya que el pago se realizará una vez el proveedor seleccionado entregue a entera satisfacción los bienes o servicios objeto de la presente invitación.</t>
  </si>
  <si>
    <t xml:space="preserve">5.  Análisis  técnico  y  económico  que  soporta  el  valor  estimado  del  contrato.    </t>
  </si>
  <si>
    <t>Dado que los costos  ofrecidos por los proveedores difieren en algunos casos sustancialmente, se hizo necesario  solicitar varias cotizaciones con empresas que  cumplieran con los requisitos técnicos exigidos, para así establecer la disponibilidad presupuestal de las necesidades requeridas. Así:</t>
  </si>
  <si>
    <t>ESTUDIO DE MERCADO - COTIZACIONES PREVIAS</t>
  </si>
  <si>
    <t>N°</t>
  </si>
  <si>
    <t>IMPUESTOS</t>
  </si>
  <si>
    <t>1</t>
  </si>
  <si>
    <t>2</t>
  </si>
  <si>
    <t>3</t>
  </si>
  <si>
    <t>Teniendo en cuenta las cotizaciones presentadas con anterioridad por proveedores reconocidos en el medio, se de</t>
  </si>
  <si>
    <t xml:space="preserve">terminó el valor total en el mercado de los servicios  solicitados y se hace un  estimativo que permite establecer </t>
  </si>
  <si>
    <t>la disponibilidad presupuestal actual en</t>
  </si>
  <si>
    <t>IVA incluido</t>
  </si>
  <si>
    <t xml:space="preserve">por las necesidades requeridas en el establecimiento </t>
  </si>
  <si>
    <t>educativo.</t>
  </si>
  <si>
    <t>ITEM</t>
  </si>
  <si>
    <t>cantidades</t>
  </si>
  <si>
    <t xml:space="preserve">DESCRIPCION </t>
  </si>
  <si>
    <t>vr unitario</t>
  </si>
  <si>
    <t>vr total</t>
  </si>
  <si>
    <t xml:space="preserve">6. Obligaciones de las partes. </t>
  </si>
  <si>
    <t xml:space="preserve">Requisitos habilitantes: </t>
  </si>
  <si>
    <t>a. En caso de persona jurídica aportar el certificado de existencia y Representación legal.</t>
  </si>
  <si>
    <t xml:space="preserve">b. En caso de personas naturales certificado de inscripción en cámara de comercio cuando el contratista sea comerciante, que sea expedido    mínimo con 90 dias de antelación a la eleaboración de la minuta y que tenga un objeto social relacionado directamente con el objeto a contratar. </t>
  </si>
  <si>
    <t>c. Propuesta</t>
  </si>
  <si>
    <t>d. Fotocopia del RUT</t>
  </si>
  <si>
    <t xml:space="preserve">e. Acreditar que se encuentra al dia en el pago de aportes parafiscales relativos al Sistema de Seguridad Social Integral, así como los propios del Sena, ICBF y Cajas de Compensación familiar, cuando corresponda.  </t>
  </si>
  <si>
    <t>f. Fotocopia de la cédula del ciudadanía del contratista.</t>
  </si>
  <si>
    <t>g. Certificado bancario que reporte cuenta activa en la entidad y a nombre del proponente no superior a 3 meses.</t>
  </si>
  <si>
    <t>h. Garantía única de cumplimiento cuando corresponda</t>
  </si>
  <si>
    <t xml:space="preserve">j. Visita previa  a la institución de precisión de requerimientos </t>
  </si>
  <si>
    <t>h.Certificado de alturas</t>
  </si>
  <si>
    <t>7.    Evaluación de las propuestas y adjudicación del contrato.</t>
  </si>
  <si>
    <t>a.    RECHAZO Y ELIMINACIÓN DE PROPUESTAS</t>
  </si>
  <si>
    <t>Serán eliminadas, sin que haya lugar a su evaluación las propuestas presentadas, en cualquiera de los siguientes casos:</t>
  </si>
  <si>
    <t>Cuando el proponente no acredite los requisitos y calidades de participación establecidos.</t>
  </si>
  <si>
    <t>Cuando no se cumpla con alguna de las Especificaciones Técnicas.</t>
  </si>
  <si>
    <t>Cuando no se presenten los documentos subsanables requeridos por parte de la Institución, dentro del plazo otorgado para el efecto.</t>
  </si>
  <si>
    <t>Cuando el objeto social o actividad mercantil del proponente no corresponda a lo requerido por la Institución, exigencia que aplica a cada uno de los integrantes de Consorcios, Uniones Temporales u otra forma de asociación.</t>
  </si>
  <si>
    <t>Si luego de evaluadas las propuestas, se encuentra contradicción entre los documentos aportados en la propuesta o entre ésta y lo confrontado con la realidad.</t>
  </si>
  <si>
    <t>Si   el   proponente  se  encuentra   incurso  alguna  de   las  causales de incompatibilidad, inhabilidad o prohibición previstas en la Constitución y la Ley.</t>
  </si>
  <si>
    <t xml:space="preserve"> La presentación de propuestas parciales o propuestas alternativas.</t>
  </si>
  <si>
    <t xml:space="preserve"> En caso de tener la oferta económica un valor superior al presupuesto estimado oficialmente por la Institución.</t>
  </si>
  <si>
    <t>La presentación extemporánea de la oferta.</t>
  </si>
  <si>
    <t>Por oferta artificialmente baja.</t>
  </si>
  <si>
    <t>La Institución se reserva el derecho de admitir aquellas propuestas que presenten defectos de forma, omisiones o errores, siempre que éstos sean  subsanables y no alteren el tratamiento igualitario de las mismas</t>
  </si>
  <si>
    <t>b.    CRITERIOS DE EVALUACIÓN.</t>
  </si>
  <si>
    <r>
      <t xml:space="preserve">Con el fin de garantizar la selección de la oferta u ofertas más favorables para la Institución y para el fin que se pretende satisfacer con la Convocatoria se tendrá en cuenta únicamente el factor </t>
    </r>
    <r>
      <rPr>
        <b/>
        <sz val="9"/>
        <rFont val="Arial"/>
        <family val="2"/>
      </rPr>
      <t>precio</t>
    </r>
    <r>
      <rPr>
        <sz val="9"/>
        <rFont val="Arial"/>
        <family val="2"/>
      </rPr>
      <t xml:space="preserve">, esto es, se adjudicará al proponente que oferte el menor valor. </t>
    </r>
  </si>
  <si>
    <t>c.    METODOLOGÍA.</t>
  </si>
  <si>
    <r>
      <t xml:space="preserve">Luego de recibidas las propuestas en forma VIRTUAL y realizado el acta de cierre, se verificará el cumplimiento por parte de los proponentes de los requisitos habilitantes. En caso de que los proponentes no reúnan todos los requisitos se les dará un día hábil para subsanar, procediendo nuevamente a la verificación, informando en el correo habilitado para ello: </t>
    </r>
    <r>
      <rPr>
        <b/>
        <u/>
        <sz val="9"/>
        <rFont val="Arial"/>
        <family val="2"/>
      </rPr>
      <t>connybarth68@hotmail.com</t>
    </r>
  </si>
  <si>
    <t>Si se presenta un sólo proponente se le adjudicará a éste, siempre y cuando no se supere el presupuesto oficial.</t>
  </si>
  <si>
    <t>En caso de empate entre dos o más proponentes habilitados para participar, se adjudicará al que haya entregado en menor tiempo la propuesta.</t>
  </si>
  <si>
    <t xml:space="preserve">Medellín, </t>
  </si>
  <si>
    <t>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</si>
</sst>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quot;$&quot;\ * #,##0_);_(&quot;$&quot;\ * \(#,##0\);_(&quot;$&quot;\ * &quot;-&quot;??_);_(@_)"/>
    <numFmt numFmtId="166" formatCode="&quot;$&quot;#,##0_);[Red]\(&quot;$&quot;#,##0\)"/>
    <numFmt numFmtId="167" formatCode="[$-240A]d&quot; de &quot;mmmm&quot; de &quot;yyyy;@"/>
  </numFmts>
  <fonts count="19" x14ac:knownFonts="1">
    <font>
      <sz val="11"/>
      <color theme="1"/>
      <name val="Calibri"/>
      <family val="2"/>
      <scheme val="minor"/>
    </font>
    <font>
      <sz val="11"/>
      <color theme="1"/>
      <name val="Calibri"/>
      <family val="2"/>
      <scheme val="minor"/>
    </font>
    <font>
      <b/>
      <i/>
      <sz val="9"/>
      <color theme="1"/>
      <name val="Cambria"/>
      <family val="1"/>
    </font>
    <font>
      <sz val="10"/>
      <color theme="1"/>
      <name val="Calibri"/>
      <family val="2"/>
      <scheme val="minor"/>
    </font>
    <font>
      <b/>
      <i/>
      <sz val="9"/>
      <color theme="1"/>
      <name val="Lucida Calligraphy"/>
      <family val="4"/>
    </font>
    <font>
      <b/>
      <i/>
      <u/>
      <sz val="9"/>
      <color theme="1"/>
      <name val="Lucida Calligraphy"/>
      <family val="4"/>
    </font>
    <font>
      <sz val="9"/>
      <color theme="1"/>
      <name val="Arial"/>
      <family val="2"/>
    </font>
    <font>
      <b/>
      <sz val="11"/>
      <name val="Arial"/>
      <family val="2"/>
    </font>
    <font>
      <b/>
      <sz val="9"/>
      <name val="Arial"/>
      <family val="2"/>
    </font>
    <font>
      <sz val="9"/>
      <name val="Arial"/>
      <family val="2"/>
    </font>
    <font>
      <sz val="11"/>
      <color indexed="10"/>
      <name val="Arial"/>
      <family val="2"/>
    </font>
    <font>
      <b/>
      <sz val="9"/>
      <color theme="1"/>
      <name val="Arial"/>
      <family val="2"/>
    </font>
    <font>
      <sz val="10"/>
      <color rgb="FFFF0000"/>
      <name val="Calibri"/>
      <family val="2"/>
      <scheme val="minor"/>
    </font>
    <font>
      <b/>
      <sz val="10"/>
      <color rgb="FFFF0000"/>
      <name val="Arial"/>
      <family val="2"/>
    </font>
    <font>
      <b/>
      <u/>
      <sz val="9"/>
      <name val="Arial"/>
      <family val="2"/>
    </font>
    <font>
      <sz val="9"/>
      <color rgb="FF00B0F0"/>
      <name val="Arial"/>
      <family val="2"/>
    </font>
    <font>
      <sz val="11"/>
      <color theme="1"/>
      <name val="Arial"/>
      <family val="2"/>
    </font>
    <font>
      <b/>
      <sz val="11"/>
      <color theme="1"/>
      <name val="Arial"/>
      <family val="2"/>
    </font>
    <font>
      <b/>
      <i/>
      <sz val="9"/>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99">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6" fillId="0" borderId="0" xfId="0" applyFont="1" applyAlignment="1">
      <alignment horizontal="center" vertical="top"/>
    </xf>
    <xf numFmtId="0" fontId="7"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center"/>
    </xf>
    <xf numFmtId="0" fontId="8" fillId="0" borderId="1" xfId="0" applyFont="1" applyBorder="1" applyAlignment="1">
      <alignment horizontal="left" vertical="center" wrapText="1"/>
    </xf>
    <xf numFmtId="3" fontId="8" fillId="0" borderId="1" xfId="0" applyNumberFormat="1" applyFont="1" applyBorder="1" applyAlignment="1">
      <alignment horizontal="center" vertical="center"/>
    </xf>
    <xf numFmtId="0" fontId="8" fillId="0" borderId="1" xfId="0" applyFont="1" applyBorder="1" applyAlignment="1">
      <alignment vertical="center"/>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top"/>
    </xf>
    <xf numFmtId="0" fontId="8"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justify" vertical="top"/>
    </xf>
    <xf numFmtId="0" fontId="12" fillId="0" borderId="0" xfId="0" applyFont="1"/>
    <xf numFmtId="0" fontId="8" fillId="0" borderId="0" xfId="0" applyFont="1" applyAlignment="1">
      <alignment horizontal="justify" vertical="top"/>
    </xf>
    <xf numFmtId="0" fontId="8" fillId="0" borderId="1" xfId="0" applyFont="1" applyBorder="1" applyAlignment="1">
      <alignment horizontal="justify" vertical="center"/>
    </xf>
    <xf numFmtId="0" fontId="9" fillId="0" borderId="1" xfId="0" applyFont="1" applyBorder="1" applyAlignment="1">
      <alignment horizontal="justify" vertical="top"/>
    </xf>
    <xf numFmtId="0" fontId="8" fillId="0" borderId="2" xfId="0" applyFont="1" applyBorder="1" applyAlignment="1">
      <alignment horizontal="center" vertical="top"/>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8" fillId="0" borderId="0" xfId="0" applyFont="1" applyAlignment="1">
      <alignment horizontal="justify" vertical="top"/>
    </xf>
    <xf numFmtId="0" fontId="8" fillId="0" borderId="0" xfId="0" applyFont="1" applyBorder="1" applyAlignment="1">
      <alignment vertical="top"/>
    </xf>
    <xf numFmtId="3" fontId="8" fillId="0" borderId="0" xfId="0" applyNumberFormat="1" applyFont="1" applyBorder="1" applyAlignment="1">
      <alignment vertical="top"/>
    </xf>
    <xf numFmtId="0" fontId="9" fillId="0" borderId="0" xfId="0" applyFont="1" applyBorder="1" applyAlignment="1">
      <alignment horizontal="justify" vertical="top"/>
    </xf>
    <xf numFmtId="0" fontId="8" fillId="0" borderId="0" xfId="0" applyFont="1" applyBorder="1" applyAlignment="1">
      <alignment horizontal="left" vertical="top"/>
    </xf>
    <xf numFmtId="0" fontId="9" fillId="0" borderId="0" xfId="0" applyFont="1" applyBorder="1" applyAlignment="1">
      <alignment vertical="top"/>
    </xf>
    <xf numFmtId="0" fontId="9" fillId="0" borderId="0" xfId="0" applyFont="1" applyBorder="1" applyAlignment="1">
      <alignment horizontal="center" vertical="top"/>
    </xf>
    <xf numFmtId="0" fontId="8" fillId="0" borderId="1" xfId="0" applyFont="1" applyBorder="1" applyAlignment="1">
      <alignment horizontal="center" vertical="top"/>
    </xf>
    <xf numFmtId="0" fontId="9" fillId="0" borderId="0" xfId="0" applyFont="1" applyAlignment="1">
      <alignment horizontal="center" vertical="top"/>
    </xf>
    <xf numFmtId="0" fontId="13" fillId="0" borderId="0" xfId="0" applyFont="1" applyAlignment="1">
      <alignment vertical="center"/>
    </xf>
    <xf numFmtId="0" fontId="8" fillId="0" borderId="1" xfId="0" applyFont="1" applyBorder="1" applyAlignment="1">
      <alignment horizontal="left" vertical="top"/>
    </xf>
    <xf numFmtId="0" fontId="8" fillId="0" borderId="0" xfId="0" applyFont="1" applyAlignment="1">
      <alignment horizontal="left"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justify" vertical="top" wrapText="1"/>
    </xf>
    <xf numFmtId="0" fontId="8" fillId="0" borderId="0" xfId="0" applyFont="1" applyBorder="1" applyAlignment="1">
      <alignment horizontal="left" vertical="top"/>
    </xf>
    <xf numFmtId="0" fontId="9" fillId="0" borderId="0" xfId="0" applyFont="1" applyBorder="1" applyAlignment="1">
      <alignment horizontal="justify" vertical="top"/>
    </xf>
    <xf numFmtId="0" fontId="3" fillId="0" borderId="0" xfId="0" applyFont="1" applyBorder="1"/>
    <xf numFmtId="0" fontId="3" fillId="0" borderId="1" xfId="0" applyFont="1" applyBorder="1"/>
    <xf numFmtId="49" fontId="8" fillId="0" borderId="2" xfId="0" applyNumberFormat="1" applyFont="1" applyBorder="1" applyAlignment="1">
      <alignment horizontal="center" vertical="top"/>
    </xf>
    <xf numFmtId="49" fontId="8" fillId="0" borderId="2" xfId="0" applyNumberFormat="1" applyFont="1" applyBorder="1" applyAlignment="1">
      <alignment horizontal="justify" vertical="top"/>
    </xf>
    <xf numFmtId="49" fontId="9" fillId="0" borderId="2" xfId="0" applyNumberFormat="1" applyFont="1" applyBorder="1" applyAlignment="1">
      <alignment horizontal="justify" vertical="top"/>
    </xf>
    <xf numFmtId="0" fontId="9" fillId="0" borderId="2" xfId="0" applyFont="1" applyBorder="1" applyAlignment="1">
      <alignment horizontal="left" vertical="top"/>
    </xf>
    <xf numFmtId="165" fontId="9" fillId="0" borderId="2" xfId="1" applyNumberFormat="1" applyFont="1" applyBorder="1" applyAlignment="1">
      <alignment horizontal="left" vertical="top"/>
    </xf>
    <xf numFmtId="0" fontId="9" fillId="0" borderId="2" xfId="0" applyFont="1" applyBorder="1" applyAlignment="1">
      <alignment horizontal="center" vertical="center"/>
    </xf>
    <xf numFmtId="0" fontId="8" fillId="0" borderId="2" xfId="0" applyFont="1" applyBorder="1" applyAlignment="1">
      <alignment horizontal="left" vertical="top"/>
    </xf>
    <xf numFmtId="0" fontId="16" fillId="0" borderId="0" xfId="0" applyFont="1"/>
    <xf numFmtId="0" fontId="9" fillId="0" borderId="0" xfId="0" applyFont="1" applyAlignment="1">
      <alignment horizontal="justify" vertical="top"/>
    </xf>
    <xf numFmtId="166" fontId="9" fillId="0" borderId="0" xfId="0" applyNumberFormat="1" applyFont="1" applyAlignment="1">
      <alignment horizontal="center" vertical="top"/>
    </xf>
    <xf numFmtId="0" fontId="9" fillId="0" borderId="0" xfId="0" applyFont="1" applyAlignment="1">
      <alignment horizontal="center" vertical="top"/>
    </xf>
    <xf numFmtId="0" fontId="17" fillId="0" borderId="0" xfId="0" applyFont="1" applyAlignment="1">
      <alignment horizontal="center" vertical="center"/>
    </xf>
    <xf numFmtId="49" fontId="9" fillId="0" borderId="0" xfId="0" applyNumberFormat="1" applyFont="1" applyAlignment="1">
      <alignment horizontal="left" vertical="top"/>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3" fontId="9" fillId="0" borderId="3" xfId="0" applyNumberFormat="1" applyFont="1" applyBorder="1" applyAlignment="1">
      <alignment horizontal="right" vertical="center" wrapText="1"/>
    </xf>
    <xf numFmtId="3" fontId="9" fillId="0" borderId="4"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3" fontId="18" fillId="0" borderId="3" xfId="0" applyNumberFormat="1" applyFont="1" applyBorder="1" applyAlignment="1">
      <alignment horizontal="right" vertical="center" wrapText="1"/>
    </xf>
    <xf numFmtId="3" fontId="18" fillId="0" borderId="4" xfId="0" applyNumberFormat="1" applyFont="1" applyBorder="1" applyAlignment="1">
      <alignment horizontal="right" vertical="center" wrapText="1"/>
    </xf>
    <xf numFmtId="3" fontId="18" fillId="0" borderId="5" xfId="0" applyNumberFormat="1" applyFont="1" applyBorder="1" applyAlignment="1">
      <alignment horizontal="right" vertical="center"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3" fontId="8" fillId="0" borderId="3"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8" fillId="0" borderId="5" xfId="0" applyNumberFormat="1" applyFont="1" applyBorder="1" applyAlignment="1">
      <alignment horizontal="right" vertical="center" wrapText="1"/>
    </xf>
    <xf numFmtId="3" fontId="9" fillId="0" borderId="2" xfId="0" applyNumberFormat="1" applyFont="1" applyBorder="1" applyAlignment="1">
      <alignment horizontal="right" vertical="top"/>
    </xf>
    <xf numFmtId="3" fontId="9" fillId="0" borderId="2" xfId="0" applyNumberFormat="1"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3" fontId="8" fillId="0" borderId="2" xfId="0" applyNumberFormat="1" applyFont="1" applyBorder="1" applyAlignment="1">
      <alignment horizontal="right" vertical="center"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right" vertical="center" wrapText="1"/>
    </xf>
    <xf numFmtId="0" fontId="8" fillId="0" borderId="0" xfId="0" applyFont="1" applyAlignment="1">
      <alignment vertical="top"/>
    </xf>
    <xf numFmtId="0" fontId="9" fillId="0" borderId="0" xfId="0" applyFont="1" applyAlignment="1">
      <alignment horizontal="left" vertical="top"/>
    </xf>
    <xf numFmtId="167" fontId="8" fillId="0" borderId="0" xfId="0" applyNumberFormat="1" applyFont="1" applyAlignment="1">
      <alignment vertical="top"/>
    </xf>
    <xf numFmtId="0" fontId="8" fillId="0" borderId="6"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vertical="top"/>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142875</xdr:rowOff>
    </xdr:from>
    <xdr:to>
      <xdr:col>8</xdr:col>
      <xdr:colOff>133350</xdr:colOff>
      <xdr:row>5</xdr:row>
      <xdr:rowOff>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42875"/>
          <a:ext cx="1428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232</xdr:row>
      <xdr:rowOff>161924</xdr:rowOff>
    </xdr:from>
    <xdr:to>
      <xdr:col>7</xdr:col>
      <xdr:colOff>133350</xdr:colOff>
      <xdr:row>235</xdr:row>
      <xdr:rowOff>66674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 y="28946474"/>
          <a:ext cx="1162050" cy="39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rabajo%20en%20casa/tesoreria/procesos/Invitacion%20Nro%2005%20Impormarcas%20Materi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20ENRIQUE%20OLAYA\2017\PROCESOS%20CONTRACTUALES%20IE%20ENRIQUE%20OLAYA\PROCESOS%20%20IE%20OLAYA%202017\1.%20PROCESO%201%20ABNER%20SOTO%20ferre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Res Apertura"/>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s>
    <sheetDataSet>
      <sheetData sheetId="0"/>
      <sheetData sheetId="1">
        <row r="4">
          <cell r="B4" t="str">
            <v>IE PROGRESAR</v>
          </cell>
        </row>
        <row r="6">
          <cell r="B6" t="str">
            <v xml:space="preserve">Niveles Preescolar, Basica primaria y secundaria en los grados 6 a 9 y media academica en los grados 10 y 11: Cr 83 A 106 D 5 </v>
          </cell>
        </row>
        <row r="7">
          <cell r="B7" t="str">
            <v>CONNY HELEN BARTH LEON</v>
          </cell>
        </row>
        <row r="13">
          <cell r="B13" t="str">
            <v>Abril 28 de 2020</v>
          </cell>
        </row>
        <row r="14">
          <cell r="B14" t="str">
            <v>Cumpliendo con el reglamento de contratación Temporal  para los Recursos SGP MEN CONTINGENCIA COVID19 aprobado por el CONSEJO DIRECTIVO mediante ACUERDO y ACTA Nro 5 de Abril 22 del 2020,   Decreto 457 del 22 de Marzo de 2020, Directivas Ministeriales 05 del  25 de Marzo y 09 del  07 de Abril del 2020 con sus anexos; Decreto 4791 de 2008 menor cuantia y Ley 715 de 2001, y manteniendo la filosofia de ser una IE con valores corporativos y comprometida con la Misión y Visión, formando personas para el futuro y teniendo en cuenta las directrices de la Secretaria de Educación, se hace necesario la Invitación Nro 05 de personas naturales o juridicas que cumplan con los requisitos habilitantes expuestos en PAGINA WEB, para Servicio PEDAGOGICOS ESTUDIANTES EN CASA en  SUMINISTROS DE 12 TINTAS PARA DUPLICADORA, 12 MASTER PARA DUPLICADORA y 06 TONER PARA IMPRESORA PARA DAR CUMPLIMIENTO A LA DIRECTIVA MINISTERIAL 05 DEL 2020 . La necesidad hace referencia  en el requeriemiento hechos por el Ministerio de Educación Nacional para cumplir las funciones establecidas en las directivas Ministeriales 05 anexo 03 y 09 en la entrega de MATERIAL DIDACTICO, por lo que se hace necesario la compra de tintas, toner y master, en el refuerzo , cantidad y  entrega en el material de estudio,  para los estudiantes de trabajo en casa, por la CUARENTENA del CORVID19 y hasta nuevas DIRECTRICES que se pronuncien por los entes GUBERNAMENTALES  DEL ESTADO COLOMBIANO Y SECRETARIA DE EDUCACION DEL MUNICIPIO DE MEDELLIN, en los trabajos y procesos de entrega en la INFORMACION VIRTUAL , como principio de mantener las IMPRESORAS en forma clara , nitida y entendible, para la entrega de material a  la comunidad Estudiantil y mantener al margen y el cudiado de la Epidemia causada por el CORANAVIRUS a nivel mundial.  La importancia del aseguramiento de la calidad de la educación es parte de la estrategia y los desafíos surgidos en torno a los propósitos de incremento de cobertura con material  IMPRESA de calidad, llegando a toda los estudiantes en sus necesidades y planificando los talleres con el grupo de docentes, en la calidad y los procesos de la educación académica, y los retos para Directivas, Profesores y Estudiantes, en este tipo de cambios de emergencia mundial, situación estrechamente relacionada con temas como la homologación en comunicación , estudios y practicas de estudio en toda la comunidad estudiantil, como el apoyo a los estudiantes y familias que no poseen los recursos para estos trabajos virtuales y que se hacen necesarios para cumplir con las metas y objetivos establecidos por Secretaria de Educación, como necesidad en correspondencia y documentación entregada por grupos y citación horaria, por las Auxiliares Administrativas, lo cual  beneficia a los mas de 1451 alumnos del colegio , con personas Naturales o Juridicas que cumplan con los requesitos habilitantes  para la invitación Nro 05 cque se exponen en Pagina Web de la IE : www.ieprogresar.edu.co</v>
          </cell>
        </row>
        <row r="15">
          <cell r="B15" t="str">
            <v>Atender los diferentes proyectos que se encuentran en el PEI, desde la gestiòn administrativa y financiera, para Servicio PEDAGOGICOS ESTUDIANTES EN CASA en   SUMINISTROS DE 12 TINTAS PARA DUPLICADORA, 12 MASTER PARA DUPLICADORA y 06 TONER PARA IMPRESORA, PARA DAR CUMPLIMIENTO A LA DIRECTIVA MINISTERIAL 05 DEL 2020 CON SUS ANEXOS , como estrategia y plan de estudio por el CORVID19, establecido por el Gobierno Nacional en sus Directivas y Secretaria de Educación de Medellin. La importancia del aseguramiento de la calidad de la educación es parte de la estrategia y los desafíos surgidos en torno a los propósitos de incremento de cobertura con material de IMPRESOS en la calidad, claridad y nitidez de los ejercicios a realizar por parte de los estudiantes , llegando a todas las casas en sus necesidades y planificando los talleres con el grupo de docentes, en la calidad y los procesos de la educación académica, y los retos para Directivas, Profesores y la comunidad en general.</v>
          </cell>
        </row>
        <row r="16">
          <cell r="B16" t="str">
            <v xml:space="preserve">El oferente debe garantizar que la adquisición para  SUMINISTROS DE 12 TINTAS PARA DUPLICADORA, 12 MASTER PARA DUPLICADORA y 06 TONER PARA IMPRESORA PARA DAR CUMPLIMIENTO A LA DIRECTIVA MINISTERIAL 05 DEL 2020 CON SUS ANEXOS, cumpliendo a cabalidad con el objeto de la presente contratación. Mantener durante toda la ejecución del contrato los precios ofertados en la propuesta presentada. Realizar la publicación en la fecha solicitada por la IE y en el CORREO inscrito por la IE en forma virtual : connybarth68@hotmail.com y de conformidad con la oferta presentada. Cumplir con las disposiciones legales y reglamentarias referentes al MEDIO AMBIENTE, URBANISMO, SEGURIDAD INDUSTRIAL E HIGIENE. El cumplimiento de sus obligaciones frente al Sistema de Seguridad Social Integral , de acuerdo con el artículo 50 de la Ley 789 de 2002 y el artículo 1 de la Ley 828 de 2003. Las demás que por ley o contrato le correspondan. La institución se rige bajo las normas y decretos establecidos por la Secretaria de Educación y el Gobierno Nacional por la HIGIENE DE LA CONTIGENCIA PRESENTADA EN EL PAIS , identidad que regula y propende por el buen uso de los recursos del Estado disponga; de tal manera que deberán cumplir con las normas expuesta a cabalidad con los requerimientos técnicos del objeto contractual, entregar en el lugar indicado, con sus garantias respectivas. El contratista se compromete a mantener vigente durante la ejecución de la aceptación de la oferta los precios ofertados en la propuesta y  de conformidad con el estudio previo y como lo describe la invitación Nro 05 colocada en la Pag WEB de la IE, para personas naturales o juridicas que cumplan con los requisitos habilitantes. Igualmente aportar de manera oportuna y suficiente todos los materiales solicitados en la oferta pública; que en consecuencia se obtengan una excelente calidad y garantía en los materiales entregados. En caso contrario, es decir, si hubiese defectos en los materiales a entregar, el contratista debe cumplir con lo estipulado en el objeto y el contrato , lo que permitira una mejor recepción y entrega a personal calificado de la IE. </v>
          </cell>
        </row>
        <row r="17">
          <cell r="B17" t="str">
            <v>20 dias</v>
          </cell>
          <cell r="C17" t="str">
            <v>despues de la selección de la oferta ganadora</v>
          </cell>
        </row>
        <row r="19">
          <cell r="B19" t="str">
            <v xml:space="preserve">La Institución Educativa PROGRESAR del Municipio de Medellín,  desea seleccionar al oferente por medio VIRTUAL y en el CORREO colocado en la IE : connybarth68@hotmail.com, para recepción de documentos segun la Invtiacion Nro 05, que ofrezca las mejores condiciones para SUMINISTROS DE 12 TINTAS PARA DUPLICADORA, 12 MASTER PARA DUPLICADORA y 06 TONER PARA IMPRESORA PARA DAR CUMPLIMIENTO A DIRECTIVAS MINISTERIALES Nro 05 DEL 22 DE ABRIL DE 2020 CON SUS ANEXOS.  El objeto principal es llegar con los trabajos , talleres y tareas en optimas condiciones de IMPRESION en claridad, nitidez y la aplicación en los procesamiento, sistematización e interpretación de los ejercicios a realizar y el buen funcionamiento del metodo que se esta seleccionando por el grupo de Directivas, maestros, padres de familia y estudiantes, en los planes de trabajao a desarrollar, para continuar con su formación y aprendizaje en el tiempo actual y por la directrices de la SECRETARIA DE EDUCACION DE MEDELLIN y el impacto de los procesos que se realizaran en el entorno estudiantil de forma VIRTUAL , y asi poder contratar la prestación del servicio de intermediación de una empresa o persona natural idonea, EN FORMA VIRTUAL de acuerdo a Directiva Ministerial   Nro 05 y Anexos, que se requieren para talleres y este tipo de material y poder  cumplir las funciones constitucionales y legales de la de la IE, durante la CUARENTENA establecida por el Gobierno y el Ministerio de Educación Nacional de la vigencia 2020, manteniendo los valores y el compromiso de la IE, de ayudar a los estratos socio economicos mas bajos y en aras de cumplir con lo establecido en la proyección de plan de compras, para esta clase de eventos, tambien se busca mejorar la entrega de comunicados y citas por parte de las directivas y profesores en forma organizada y que sea clara en la información , como parte de la estrategia tomada por la IE para enfrentar y continuar educando a los Jovenes, como parte de su filosofia, valores y compromiso con toda la comunidad educativa del Colegio, beneficiando a los 1451 estudiantes de ambas sedes de la IE.  </v>
          </cell>
        </row>
        <row r="20">
          <cell r="B20">
            <v>4875430</v>
          </cell>
          <cell r="C20" t="str">
            <v>CUATRO MILLONES OCHOCIENTOS SETENTA Y CINCO MIL CUATROCIENTOS TREINTA PESOS M,C</v>
          </cell>
        </row>
        <row r="21">
          <cell r="B21" t="str">
            <v>100% a la ejecución del contrato y al recibido a satisfacción por parte del Rector (a)</v>
          </cell>
        </row>
        <row r="23">
          <cell r="B23" t="str">
            <v>O5</v>
          </cell>
        </row>
        <row r="27">
          <cell r="D27">
            <v>4875430</v>
          </cell>
        </row>
        <row r="47">
          <cell r="B47" t="str">
            <v>12 al 24</v>
          </cell>
        </row>
        <row r="48">
          <cell r="B48" t="str">
            <v>12 al 28</v>
          </cell>
        </row>
        <row r="56">
          <cell r="B56" t="str">
            <v>NOMBRE</v>
          </cell>
          <cell r="C56" t="str">
            <v>VALOR</v>
          </cell>
        </row>
        <row r="57">
          <cell r="B57" t="str">
            <v>IMPORMARCAS</v>
          </cell>
          <cell r="C57">
            <v>4740960</v>
          </cell>
        </row>
        <row r="58">
          <cell r="B58" t="str">
            <v>TECHNOMARCAS</v>
          </cell>
          <cell r="C58">
            <v>4898040</v>
          </cell>
        </row>
        <row r="59">
          <cell r="B59" t="str">
            <v>TECHNOLGY</v>
          </cell>
          <cell r="C59">
            <v>4987290</v>
          </cell>
        </row>
        <row r="60">
          <cell r="A60" t="str">
            <v>PROMEDIO ESTUDIO DE MERCADO</v>
          </cell>
          <cell r="C60">
            <v>4875430</v>
          </cell>
        </row>
        <row r="110">
          <cell r="A110" t="str">
            <v>COTIZACION 1</v>
          </cell>
        </row>
        <row r="112">
          <cell r="A112">
            <v>1</v>
          </cell>
          <cell r="B112">
            <v>12</v>
          </cell>
          <cell r="C112" t="str">
            <v xml:space="preserve">TINTAS DUPLICADORA </v>
          </cell>
          <cell r="D112">
            <v>75000</v>
          </cell>
          <cell r="E112">
            <v>900000</v>
          </cell>
        </row>
        <row r="113">
          <cell r="A113">
            <v>2</v>
          </cell>
          <cell r="B113">
            <v>12</v>
          </cell>
          <cell r="C113" t="str">
            <v>MASTER DUPLICADORA</v>
          </cell>
          <cell r="D113">
            <v>151000</v>
          </cell>
          <cell r="E113">
            <v>1812000</v>
          </cell>
        </row>
        <row r="114">
          <cell r="A114">
            <v>3</v>
          </cell>
          <cell r="B114">
            <v>6</v>
          </cell>
          <cell r="C114" t="str">
            <v>TONER IMPRESORAS</v>
          </cell>
          <cell r="D114">
            <v>212000</v>
          </cell>
          <cell r="E114">
            <v>1272000</v>
          </cell>
        </row>
        <row r="115">
          <cell r="A115">
            <v>4</v>
          </cell>
          <cell r="B115">
            <v>4</v>
          </cell>
          <cell r="C115" t="str">
            <v>CAMARA TURBO 4 HD TVI/AHD/CVBS/CVI IR TIPO DOMO EXIR 2MP CMOS IMAGE SENSOR 1080P 2.8 MM 40 MTS</v>
          </cell>
          <cell r="D115">
            <v>127260</v>
          </cell>
          <cell r="E115">
            <v>509040</v>
          </cell>
        </row>
        <row r="116">
          <cell r="A116">
            <v>5</v>
          </cell>
          <cell r="B116">
            <v>3</v>
          </cell>
          <cell r="C116" t="str">
            <v>CAMARA TURBO 4 HD TVI/AHD/CVBS/CVI TIPO BALA 2MP CMOS 1080P 2.8-12MM 40 MTS IP66</v>
          </cell>
          <cell r="D116">
            <v>205240</v>
          </cell>
          <cell r="E116">
            <v>615720</v>
          </cell>
        </row>
        <row r="117">
          <cell r="A117">
            <v>6</v>
          </cell>
          <cell r="B117">
            <v>1</v>
          </cell>
          <cell r="C117" t="str">
            <v>CAMARA TURBO 4HD TVI/AHD/CVBS/CVI IR TIPO BALA METALICA EXIR 2MP, 2.8MM 2 pcs EXIR LED, 20m IR, Bullet EXIR</v>
          </cell>
          <cell r="D117">
            <v>114940</v>
          </cell>
          <cell r="E117">
            <v>114940</v>
          </cell>
        </row>
        <row r="118">
          <cell r="A118">
            <v>7</v>
          </cell>
          <cell r="B118">
            <v>12</v>
          </cell>
          <cell r="C118" t="str">
            <v>VIDEO BALUM PASIVO +RECEPTOR Y TRANSMISOR PARA AHD, TVI, CVI HASTA 8MGX</v>
          </cell>
          <cell r="D118">
            <v>9750</v>
          </cell>
          <cell r="E118">
            <v>117000</v>
          </cell>
        </row>
        <row r="119">
          <cell r="A119">
            <v>8</v>
          </cell>
          <cell r="B119">
            <v>1</v>
          </cell>
          <cell r="C119" t="str">
            <v>CABLE PATCH CORD 1.05</v>
          </cell>
          <cell r="D119">
            <v>8000</v>
          </cell>
          <cell r="E119">
            <v>8000</v>
          </cell>
        </row>
        <row r="120">
          <cell r="A120">
            <v>9</v>
          </cell>
          <cell r="B120">
            <v>1</v>
          </cell>
          <cell r="C120" t="str">
            <v>GABINETE CON PUERTA PARA DVR</v>
          </cell>
          <cell r="D120">
            <v>120000</v>
          </cell>
          <cell r="E120">
            <v>120000</v>
          </cell>
        </row>
        <row r="121">
          <cell r="A121">
            <v>10</v>
          </cell>
          <cell r="B121">
            <v>1</v>
          </cell>
          <cell r="C121" t="str">
            <v>CABLE UTP CATEGORIA 6 (CERTIFICADO 100% COBRE) X CARRETA X 305 MTS</v>
          </cell>
          <cell r="D121">
            <v>580000</v>
          </cell>
          <cell r="E121">
            <v>580000</v>
          </cell>
        </row>
        <row r="122">
          <cell r="A122">
            <v>11</v>
          </cell>
          <cell r="B122">
            <v>100</v>
          </cell>
          <cell r="C122" t="str">
            <v>CABLE DUPLEX 2X18 CENTELSA</v>
          </cell>
          <cell r="D122">
            <v>939.03</v>
          </cell>
          <cell r="E122">
            <v>93903</v>
          </cell>
        </row>
        <row r="123">
          <cell r="A123">
            <v>12</v>
          </cell>
          <cell r="B123">
            <v>13</v>
          </cell>
          <cell r="C123" t="str">
            <v>TOMA AEREO</v>
          </cell>
          <cell r="D123">
            <v>1846.1538459999999</v>
          </cell>
          <cell r="E123">
            <v>23999.999997999999</v>
          </cell>
        </row>
        <row r="124">
          <cell r="A124">
            <v>13</v>
          </cell>
          <cell r="B124">
            <v>13</v>
          </cell>
          <cell r="C124" t="str">
            <v>CAJA DE PASO METALICA 12 X 12 X5</v>
          </cell>
          <cell r="D124">
            <v>8508.5384610000001</v>
          </cell>
          <cell r="E124">
            <v>110610.999993</v>
          </cell>
        </row>
        <row r="125">
          <cell r="A125">
            <v>14</v>
          </cell>
          <cell r="B125">
            <v>30</v>
          </cell>
          <cell r="C125" t="str">
            <v>TUBERIA GALVANIZADA EMT 1/2</v>
          </cell>
          <cell r="D125">
            <v>15470</v>
          </cell>
          <cell r="E125">
            <v>464100</v>
          </cell>
        </row>
        <row r="126">
          <cell r="A126">
            <v>15</v>
          </cell>
          <cell r="B126">
            <v>20</v>
          </cell>
          <cell r="C126" t="str">
            <v>ENTRADA CAJA ½ EMT</v>
          </cell>
          <cell r="D126">
            <v>1041.25</v>
          </cell>
          <cell r="E126">
            <v>20825</v>
          </cell>
        </row>
        <row r="127">
          <cell r="A127">
            <v>16</v>
          </cell>
          <cell r="B127">
            <v>12</v>
          </cell>
          <cell r="C127" t="str">
            <v>CURVA ½ EMT</v>
          </cell>
          <cell r="D127">
            <v>1541.083333</v>
          </cell>
          <cell r="E127">
            <v>18492.999995999999</v>
          </cell>
        </row>
        <row r="128">
          <cell r="A128">
            <v>17</v>
          </cell>
          <cell r="B128">
            <v>12</v>
          </cell>
          <cell r="C128" t="str">
            <v>UNION ½ EMT</v>
          </cell>
          <cell r="D128">
            <v>1735.4166660000001</v>
          </cell>
          <cell r="E128">
            <v>20824.999992000001</v>
          </cell>
        </row>
        <row r="129">
          <cell r="A129">
            <v>18</v>
          </cell>
          <cell r="B129">
            <v>90</v>
          </cell>
          <cell r="C129" t="str">
            <v>GRAPA DOBLE ALA</v>
          </cell>
          <cell r="D129">
            <v>110</v>
          </cell>
          <cell r="E129">
            <v>9900</v>
          </cell>
        </row>
        <row r="130">
          <cell r="A130">
            <v>19</v>
          </cell>
          <cell r="B130">
            <v>1</v>
          </cell>
          <cell r="C130" t="str">
            <v>ACCESORIOS VARIOS( TORNILLOS, CINTA, AMARRAS, CHAZOS) Y TRANSPORTE</v>
          </cell>
          <cell r="D130">
            <v>200000</v>
          </cell>
          <cell r="E130">
            <v>200000</v>
          </cell>
        </row>
        <row r="131">
          <cell r="A131">
            <v>20</v>
          </cell>
          <cell r="B131">
            <v>1</v>
          </cell>
          <cell r="C131" t="str">
            <v>MANO DE OBRA INSTALACION DE TUBERIA, CABLEADO UTP, ELECTRICO, INSTALACION DE GABINETE, INSTALACION Y CONFIGURACION DE CAMARAS.</v>
          </cell>
          <cell r="D131">
            <v>1700000</v>
          </cell>
          <cell r="E131">
            <v>1700000</v>
          </cell>
        </row>
        <row r="132">
          <cell r="A132">
            <v>21</v>
          </cell>
          <cell r="B132">
            <v>2</v>
          </cell>
          <cell r="C132" t="str">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ell>
          <cell r="D132">
            <v>39427</v>
          </cell>
          <cell r="E132">
            <v>78854</v>
          </cell>
        </row>
        <row r="133">
          <cell r="A133">
            <v>22</v>
          </cell>
          <cell r="B133">
            <v>2</v>
          </cell>
          <cell r="C133" t="str">
            <v>Instalación de puerta metalica</v>
          </cell>
          <cell r="D133">
            <v>65000</v>
          </cell>
          <cell r="E133">
            <v>130000</v>
          </cell>
        </row>
        <row r="134">
          <cell r="A134">
            <v>23</v>
          </cell>
          <cell r="B134">
            <v>4</v>
          </cell>
          <cell r="C134" t="str">
            <v>Reparación de lavamanos y sanitario</v>
          </cell>
          <cell r="D134">
            <v>50000</v>
          </cell>
          <cell r="E134">
            <v>200000</v>
          </cell>
        </row>
        <row r="135">
          <cell r="A135">
            <v>25</v>
          </cell>
          <cell r="B135">
            <v>2</v>
          </cell>
          <cell r="D135">
            <v>80000</v>
          </cell>
          <cell r="E135">
            <v>160000</v>
          </cell>
        </row>
        <row r="136">
          <cell r="A136">
            <v>26</v>
          </cell>
          <cell r="B136">
            <v>7</v>
          </cell>
          <cell r="D136">
            <v>340000</v>
          </cell>
          <cell r="E136">
            <v>2380000</v>
          </cell>
        </row>
        <row r="137">
          <cell r="A137">
            <v>27</v>
          </cell>
          <cell r="B137">
            <v>20</v>
          </cell>
          <cell r="D137">
            <v>20000</v>
          </cell>
          <cell r="E137">
            <v>400000</v>
          </cell>
        </row>
        <row r="140">
          <cell r="E140">
            <v>0</v>
          </cell>
        </row>
        <row r="141">
          <cell r="E141">
            <v>3984000</v>
          </cell>
        </row>
        <row r="142">
          <cell r="D142" t="str">
            <v>IVA</v>
          </cell>
          <cell r="E142">
            <v>756960</v>
          </cell>
        </row>
        <row r="143">
          <cell r="E143">
            <v>4740960</v>
          </cell>
        </row>
        <row r="145">
          <cell r="A145">
            <v>1</v>
          </cell>
          <cell r="E145">
            <v>0</v>
          </cell>
        </row>
        <row r="146">
          <cell r="A146">
            <v>2</v>
          </cell>
          <cell r="E146">
            <v>0</v>
          </cell>
        </row>
        <row r="147">
          <cell r="A147">
            <v>3</v>
          </cell>
          <cell r="E147">
            <v>0</v>
          </cell>
        </row>
        <row r="148">
          <cell r="A148">
            <v>4</v>
          </cell>
          <cell r="E148">
            <v>0</v>
          </cell>
        </row>
        <row r="149">
          <cell r="A149">
            <v>5</v>
          </cell>
          <cell r="E149">
            <v>0</v>
          </cell>
        </row>
        <row r="150">
          <cell r="A150">
            <v>6</v>
          </cell>
          <cell r="E150">
            <v>0</v>
          </cell>
        </row>
        <row r="151">
          <cell r="A151">
            <v>7</v>
          </cell>
          <cell r="E151">
            <v>0</v>
          </cell>
        </row>
        <row r="152">
          <cell r="A152">
            <v>8</v>
          </cell>
          <cell r="E152">
            <v>0</v>
          </cell>
        </row>
        <row r="153">
          <cell r="A153">
            <v>9</v>
          </cell>
          <cell r="E153">
            <v>0</v>
          </cell>
        </row>
        <row r="154">
          <cell r="A154">
            <v>10</v>
          </cell>
          <cell r="E154">
            <v>0</v>
          </cell>
        </row>
        <row r="155">
          <cell r="A155">
            <v>11</v>
          </cell>
          <cell r="E155">
            <v>0</v>
          </cell>
        </row>
        <row r="156">
          <cell r="A156">
            <v>12</v>
          </cell>
          <cell r="E156">
            <v>0</v>
          </cell>
        </row>
        <row r="157">
          <cell r="A157">
            <v>13</v>
          </cell>
          <cell r="E157">
            <v>0</v>
          </cell>
        </row>
        <row r="158">
          <cell r="A158">
            <v>14</v>
          </cell>
          <cell r="E158">
            <v>0</v>
          </cell>
        </row>
        <row r="159">
          <cell r="A159">
            <v>15</v>
          </cell>
          <cell r="E159">
            <v>0</v>
          </cell>
        </row>
        <row r="160">
          <cell r="A160">
            <v>16</v>
          </cell>
          <cell r="E160">
            <v>0</v>
          </cell>
        </row>
        <row r="161">
          <cell r="A161">
            <v>17</v>
          </cell>
          <cell r="E161">
            <v>0</v>
          </cell>
        </row>
        <row r="162">
          <cell r="A162">
            <v>18</v>
          </cell>
          <cell r="E162">
            <v>0</v>
          </cell>
        </row>
        <row r="163">
          <cell r="A163">
            <v>19</v>
          </cell>
          <cell r="E163">
            <v>0</v>
          </cell>
        </row>
        <row r="164">
          <cell r="A164">
            <v>20</v>
          </cell>
          <cell r="E164">
            <v>0</v>
          </cell>
        </row>
        <row r="165">
          <cell r="A165">
            <v>21</v>
          </cell>
          <cell r="E165">
            <v>0</v>
          </cell>
        </row>
        <row r="166">
          <cell r="A166">
            <v>22</v>
          </cell>
          <cell r="E166">
            <v>0</v>
          </cell>
        </row>
        <row r="167">
          <cell r="A167">
            <v>23</v>
          </cell>
          <cell r="E167">
            <v>0</v>
          </cell>
        </row>
        <row r="168">
          <cell r="A168">
            <v>24</v>
          </cell>
          <cell r="E168">
            <v>0</v>
          </cell>
        </row>
        <row r="169">
          <cell r="A169">
            <v>25</v>
          </cell>
          <cell r="E169">
            <v>0</v>
          </cell>
        </row>
        <row r="170">
          <cell r="A170">
            <v>26</v>
          </cell>
          <cell r="E170">
            <v>0</v>
          </cell>
        </row>
        <row r="171">
          <cell r="A171">
            <v>27</v>
          </cell>
          <cell r="E171">
            <v>0</v>
          </cell>
        </row>
        <row r="172">
          <cell r="E172">
            <v>6008400</v>
          </cell>
        </row>
        <row r="173">
          <cell r="E173">
            <v>0</v>
          </cell>
        </row>
        <row r="174">
          <cell r="E174">
            <v>6008400</v>
          </cell>
        </row>
        <row r="175">
          <cell r="A175" t="str">
            <v>COTIZACION 3</v>
          </cell>
        </row>
        <row r="176">
          <cell r="A176">
            <v>1</v>
          </cell>
          <cell r="E176">
            <v>0</v>
          </cell>
        </row>
        <row r="177">
          <cell r="A177">
            <v>2</v>
          </cell>
          <cell r="E177">
            <v>0</v>
          </cell>
        </row>
        <row r="178">
          <cell r="A178">
            <v>3</v>
          </cell>
          <cell r="E178">
            <v>0</v>
          </cell>
        </row>
        <row r="179">
          <cell r="A179">
            <v>4</v>
          </cell>
          <cell r="E179">
            <v>0</v>
          </cell>
        </row>
        <row r="180">
          <cell r="A180">
            <v>5</v>
          </cell>
          <cell r="E180">
            <v>0</v>
          </cell>
        </row>
        <row r="181">
          <cell r="A181">
            <v>6</v>
          </cell>
          <cell r="E181">
            <v>0</v>
          </cell>
        </row>
        <row r="182">
          <cell r="A182">
            <v>7</v>
          </cell>
          <cell r="E182">
            <v>0</v>
          </cell>
        </row>
        <row r="183">
          <cell r="A183">
            <v>8</v>
          </cell>
          <cell r="E183">
            <v>0</v>
          </cell>
        </row>
        <row r="184">
          <cell r="A184">
            <v>9</v>
          </cell>
          <cell r="E184">
            <v>0</v>
          </cell>
        </row>
        <row r="185">
          <cell r="A185">
            <v>10</v>
          </cell>
          <cell r="E185">
            <v>0</v>
          </cell>
        </row>
        <row r="186">
          <cell r="A186">
            <v>11</v>
          </cell>
          <cell r="E186">
            <v>0</v>
          </cell>
        </row>
        <row r="187">
          <cell r="A187">
            <v>12</v>
          </cell>
          <cell r="E187">
            <v>0</v>
          </cell>
        </row>
        <row r="188">
          <cell r="E188">
            <v>0</v>
          </cell>
        </row>
        <row r="189">
          <cell r="E189">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sheetName val="Datos"/>
      <sheetName val="1. Estudios Previos"/>
      <sheetName val="2. Invitaciòn"/>
      <sheetName val="Acta de cierre"/>
      <sheetName val="3. evaluaciòn"/>
      <sheetName val="Aceptacion de la oferta"/>
      <sheetName val="4. Adjudicaciòn"/>
      <sheetName val="5. contrato"/>
      <sheetName val="6. Rec Satisfacciòn"/>
      <sheetName val="7. liquidación contrato"/>
      <sheetName val="DOC EQUIVALENTE"/>
    </sheetNames>
    <sheetDataSet>
      <sheetData sheetId="0"/>
      <sheetData sheetId="1">
        <row r="7">
          <cell r="B7" t="str">
            <v>JAQUELINE RODRIGUEZ MARIN</v>
          </cell>
        </row>
        <row r="110">
          <cell r="A110" t="str">
            <v>ITEM</v>
          </cell>
          <cell r="B110" t="str">
            <v>CANTIDAD</v>
          </cell>
          <cell r="C110" t="str">
            <v xml:space="preserve">DESCRIPCION </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8"/>
  <sheetViews>
    <sheetView tabSelected="1" topLeftCell="A217" zoomScaleNormal="100" workbookViewId="0">
      <selection activeCell="C234" sqref="C234"/>
    </sheetView>
  </sheetViews>
  <sheetFormatPr baseColWidth="10" defaultColWidth="11.42578125" defaultRowHeight="12.75" x14ac:dyDescent="0.2"/>
  <cols>
    <col min="1" max="1" width="3.28515625" style="97" customWidth="1"/>
    <col min="2" max="2" width="3" style="98" customWidth="1"/>
    <col min="3" max="3" width="3.28515625" style="98" customWidth="1"/>
    <col min="4" max="6" width="3" style="98" customWidth="1"/>
    <col min="7" max="7" width="3.140625" style="98" customWidth="1"/>
    <col min="8" max="8" width="3.28515625" style="98" customWidth="1"/>
    <col min="9" max="9" width="2.85546875" style="98" customWidth="1"/>
    <col min="10" max="10" width="2.7109375" style="98" customWidth="1"/>
    <col min="11" max="14" width="3" style="98" customWidth="1"/>
    <col min="15" max="15" width="3.42578125" style="98" customWidth="1"/>
    <col min="16" max="16" width="3" style="98" customWidth="1"/>
    <col min="17" max="17" width="3.42578125" style="98" customWidth="1"/>
    <col min="18" max="18" width="3.140625" style="98" customWidth="1"/>
    <col min="19" max="20" width="3" style="98" customWidth="1"/>
    <col min="21" max="22" width="3.42578125" style="98" customWidth="1"/>
    <col min="23" max="31" width="3" style="98" customWidth="1"/>
    <col min="32" max="32" width="3.5703125" style="98" customWidth="1"/>
    <col min="33" max="35" width="3" style="98" customWidth="1"/>
    <col min="36" max="36" width="6.42578125" style="98" customWidth="1"/>
    <col min="37" max="16384" width="11.42578125" style="2"/>
  </cols>
  <sheetData>
    <row r="1" spans="1:36"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4" customFormat="1" ht="18.75" customHeight="1" x14ac:dyDescent="0.25">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19.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ht="16.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15" x14ac:dyDescent="0.2">
      <c r="A6" s="6" t="s">
        <v>2</v>
      </c>
      <c r="B6" s="6"/>
      <c r="C6" s="6"/>
      <c r="D6" s="6"/>
      <c r="E6" s="6"/>
      <c r="F6" s="6"/>
      <c r="G6" s="6"/>
      <c r="H6" s="6"/>
      <c r="I6" s="6"/>
      <c r="J6" s="6"/>
      <c r="K6" s="6"/>
      <c r="L6" s="6"/>
      <c r="M6" s="6"/>
      <c r="N6" s="6"/>
      <c r="O6" s="6"/>
      <c r="P6" s="6"/>
      <c r="Q6" s="6"/>
      <c r="R6" s="6"/>
      <c r="S6" s="6"/>
      <c r="T6" s="6"/>
      <c r="U6" s="6"/>
      <c r="V6" s="6"/>
      <c r="W6" s="6" t="str">
        <f>[1]Datos!B23</f>
        <v>O5</v>
      </c>
      <c r="X6" s="6"/>
      <c r="Y6" s="6"/>
      <c r="Z6" s="6"/>
      <c r="AA6" s="6"/>
      <c r="AB6" s="6"/>
      <c r="AC6" s="6"/>
      <c r="AD6" s="6"/>
      <c r="AE6" s="6"/>
      <c r="AF6" s="6"/>
      <c r="AG6" s="6"/>
      <c r="AH6" s="6"/>
      <c r="AI6" s="6"/>
      <c r="AJ6" s="6"/>
    </row>
    <row r="7" spans="1:36" x14ac:dyDescent="0.2">
      <c r="A7" s="7" t="s">
        <v>3</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30" customHeight="1" x14ac:dyDescent="0.2">
      <c r="A9" s="8" t="s">
        <v>4</v>
      </c>
      <c r="B9" s="8"/>
      <c r="C9" s="8"/>
      <c r="D9" s="9" t="str">
        <f>+[1]Datos!C20</f>
        <v>CUATRO MILLONES OCHOCIENTOS SETENTA Y CINCO MIL CUATROCIENTOS TREINTA PESOS M,C</v>
      </c>
      <c r="E9" s="9"/>
      <c r="F9" s="9"/>
      <c r="G9" s="9"/>
      <c r="H9" s="9"/>
      <c r="I9" s="9"/>
      <c r="J9" s="9"/>
      <c r="K9" s="9"/>
      <c r="L9" s="9"/>
      <c r="M9" s="9"/>
      <c r="N9" s="9"/>
      <c r="O9" s="9"/>
      <c r="P9" s="9"/>
      <c r="Q9" s="9"/>
      <c r="R9" s="9"/>
      <c r="S9" s="9"/>
      <c r="T9" s="9"/>
      <c r="U9" s="9"/>
      <c r="V9" s="9"/>
      <c r="W9" s="9"/>
      <c r="X9" s="10">
        <f>+[1]Datos!B20</f>
        <v>4875430</v>
      </c>
      <c r="Y9" s="10"/>
      <c r="Z9" s="10"/>
      <c r="AA9" s="10"/>
      <c r="AB9" s="10"/>
      <c r="AC9" s="10"/>
      <c r="AD9" s="11"/>
      <c r="AE9" s="12" t="s">
        <v>5</v>
      </c>
      <c r="AF9" s="13"/>
      <c r="AG9" s="13"/>
      <c r="AH9" s="13"/>
      <c r="AI9" s="13"/>
      <c r="AJ9" s="14"/>
    </row>
    <row r="10" spans="1:36" x14ac:dyDescent="0.2">
      <c r="A10" s="15" t="s">
        <v>6</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x14ac:dyDescent="0.2">
      <c r="A11" s="16" t="s">
        <v>7</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s="19" customFormat="1" ht="282.75" customHeight="1" x14ac:dyDescent="0.2">
      <c r="A12" s="18" t="str">
        <f>+[1]Datos!B14</f>
        <v>Cumpliendo con el reglamento de contratación Temporal  para los Recursos SGP MEN CONTINGENCIA COVID19 aprobado por el CONSEJO DIRECTIVO mediante ACUERDO y ACTA Nro 5 de Abril 22 del 2020,   Decreto 457 del 22 de Marzo de 2020, Directivas Ministeriales 05 del  25 de Marzo y 09 del  07 de Abril del 2020 con sus anexos; Decreto 4791 de 2008 menor cuantia y Ley 715 de 2001, y manteniendo la filosofia de ser una IE con valores corporativos y comprometida con la Misión y Visión, formando personas para el futuro y teniendo en cuenta las directrices de la Secretaria de Educación, se hace necesario la Invitación Nro 05 de personas naturales o juridicas que cumplan con los requisitos habilitantes expuestos en PAGINA WEB, para Servicio PEDAGOGICOS ESTUDIANTES EN CASA en  SUMINISTROS DE 12 TINTAS PARA DUPLICADORA, 12 MASTER PARA DUPLICADORA y 06 TONER PARA IMPRESORA PARA DAR CUMPLIMIENTO A LA DIRECTIVA MINISTERIAL 05 DEL 2020 . La necesidad hace referencia  en el requeriemiento hechos por el Ministerio de Educación Nacional para cumplir las funciones establecidas en las directivas Ministeriales 05 anexo 03 y 09 en la entrega de MATERIAL DIDACTICO, por lo que se hace necesario la compra de tintas, toner y master, en el refuerzo , cantidad y  entrega en el material de estudio,  para los estudiantes de trabajo en casa, por la CUARENTENA del CORVID19 y hasta nuevas DIRECTRICES que se pronuncien por los entes GUBERNAMENTALES  DEL ESTADO COLOMBIANO Y SECRETARIA DE EDUCACION DEL MUNICIPIO DE MEDELLIN, en los trabajos y procesos de entrega en la INFORMACION VIRTUAL , como principio de mantener las IMPRESORAS en forma clara , nitida y entendible, para la entrega de material a  la comunidad Estudiantil y mantener al margen y el cudiado de la Epidemia causada por el CORANAVIRUS a nivel mundial.  La importancia del aseguramiento de la calidad de la educación es parte de la estrategia y los desafíos surgidos en torno a los propósitos de incremento de cobertura con material  IMPRESA de calidad, llegando a toda los estudiantes en sus necesidades y planificando los talleres con el grupo de docentes, en la calidad y los procesos de la educación académica, y los retos para Directivas, Profesores y Estudiantes, en este tipo de cambios de emergencia mundial, situación estrechamente relacionada con temas como la homologación en comunicación , estudios y practicas de estudio en toda la comunidad estudiantil, como el apoyo a los estudiantes y familias que no poseen los recursos para estos trabajos virtuales y que se hacen necesarios para cumplir con las metas y objetivos establecidos por Secretaria de Educación, como necesidad en correspondencia y documentación entregada por grupos y citación horaria, por las Auxiliares Administrativas, lo cual  beneficia a los mas de 1451 alumnos del colegio , con personas Naturales o Juridicas que cumplan con los requesitos habilitantes  para la invitación Nro 05 cque se exponen en Pagina Web de la IE : www.ieprogresar.edu.co</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row>
    <row r="13" spans="1:36" ht="12.75" customHeight="1" x14ac:dyDescent="0.2">
      <c r="A13" s="20" t="s">
        <v>8</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row>
    <row r="14" spans="1:36" ht="106.5" customHeight="1" x14ac:dyDescent="0.2">
      <c r="A14" s="18" t="str">
        <f>+[1]Datos!B15</f>
        <v>Atender los diferentes proyectos que se encuentran en el PEI, desde la gestiòn administrativa y financiera, para Servicio PEDAGOGICOS ESTUDIANTES EN CASA en   SUMINISTROS DE 12 TINTAS PARA DUPLICADORA, 12 MASTER PARA DUPLICADORA y 06 TONER PARA IMPRESORA, PARA DAR CUMPLIMIENTO A LA DIRECTIVA MINISTERIAL 05 DEL 2020 CON SUS ANEXOS , como estrategia y plan de estudio por el CORVID19, establecido por el Gobierno Nacional en sus Directivas y Secretaria de Educación de Medellin. La importancia del aseguramiento de la calidad de la educación es parte de la estrategia y los desafíos surgidos en torno a los propósitos de incremento de cobertura con material de IMPRESOS en la calidad, claridad y nitidez de los ejercicios a realizar por parte de los estudiantes , llegando a todas las casas en sus necesidades y planificando los talleres con el grupo de docentes, en la calidad y los procesos de la educación académica, y los retos para Directivas, Profesores y la comunidad en general.</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row>
    <row r="15" spans="1:36" x14ac:dyDescent="0.2">
      <c r="A15" s="16" t="s">
        <v>9</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ht="211.5" customHeight="1" x14ac:dyDescent="0.2">
      <c r="A16" s="21" t="s">
        <v>10</v>
      </c>
      <c r="B16" s="21"/>
      <c r="C16" s="21"/>
      <c r="D16" s="22" t="str">
        <f>+[1]Datos!B19</f>
        <v xml:space="preserve">La Institución Educativa PROGRESAR del Municipio de Medellín,  desea seleccionar al oferente por medio VIRTUAL y en el CORREO colocado en la IE : connybarth68@hotmail.com, para recepción de documentos segun la Invtiacion Nro 05, que ofrezca las mejores condiciones para SUMINISTROS DE 12 TINTAS PARA DUPLICADORA, 12 MASTER PARA DUPLICADORA y 06 TONER PARA IMPRESORA PARA DAR CUMPLIMIENTO A DIRECTIVAS MINISTERIALES Nro 05 DEL 22 DE ABRIL DE 2020 CON SUS ANEXOS.  El objeto principal es llegar con los trabajos , talleres y tareas en optimas condiciones de IMPRESION en claridad, nitidez y la aplicación en los procesamiento, sistematización e interpretación de los ejercicios a realizar y el buen funcionamiento del metodo que se esta seleccionando por el grupo de Directivas, maestros, padres de familia y estudiantes, en los planes de trabajao a desarrollar, para continuar con su formación y aprendizaje en el tiempo actual y por la directrices de la SECRETARIA DE EDUCACION DE MEDELLIN y el impacto de los procesos que se realizaran en el entorno estudiantil de forma VIRTUAL , y asi poder contratar la prestación del servicio de intermediación de una empresa o persona natural idonea, EN FORMA VIRTUAL de acuerdo a Directiva Ministerial   Nro 05 y Anexos, que se requieren para talleres y este tipo de material y poder  cumplir las funciones constitucionales y legales de la de la IE, durante la CUARENTENA establecida por el Gobierno y el Ministerio de Educación Nacional de la vigencia 2020, manteniendo los valores y el compromiso de la IE, de ayudar a los estratos socio economicos mas bajos y en aras de cumplir con lo establecido en la proyección de plan de compras, para esta clase de eventos, tambien se busca mejorar la entrega de comunicados y citas por parte de las directivas y profesores en forma organizada y que sea clara en la información , como parte de la estrategia tomada por la IE para enfrentar y continuar educando a los Jovenes, como parte de su filosofia, valores y compromiso con toda la comunidad educativa del Colegio, beneficiando a los 1451 estudiantes de ambas sedes de la IE.  </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x14ac:dyDescent="0.2">
      <c r="A17" s="23" t="str">
        <f>+[2]Datos!A110</f>
        <v>ITEM</v>
      </c>
      <c r="B17" s="23"/>
      <c r="C17" s="23"/>
      <c r="D17" s="24" t="str">
        <f>+[2]Datos!B110</f>
        <v>CANTIDAD</v>
      </c>
      <c r="E17" s="25"/>
      <c r="F17" s="26"/>
      <c r="G17" s="27" t="str">
        <f>+[2]Datos!C110</f>
        <v xml:space="preserve">DESCRIPCION </v>
      </c>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row>
    <row r="18" spans="1:36" ht="12.75" customHeight="1" x14ac:dyDescent="0.2">
      <c r="A18" s="27">
        <f>+[1]Datos!A112</f>
        <v>1</v>
      </c>
      <c r="B18" s="27"/>
      <c r="C18" s="27"/>
      <c r="D18" s="24">
        <f>+[1]Datos!B112</f>
        <v>12</v>
      </c>
      <c r="E18" s="25"/>
      <c r="F18" s="26"/>
      <c r="G18" s="28" t="str">
        <f>+[1]Datos!C112</f>
        <v xml:space="preserve">TINTAS DUPLICADORA </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30"/>
    </row>
    <row r="19" spans="1:36" ht="12.75" customHeight="1" x14ac:dyDescent="0.2">
      <c r="A19" s="27">
        <f>+[1]Datos!A113</f>
        <v>2</v>
      </c>
      <c r="B19" s="27"/>
      <c r="C19" s="27"/>
      <c r="D19" s="24">
        <f>+[1]Datos!B113</f>
        <v>12</v>
      </c>
      <c r="E19" s="25"/>
      <c r="F19" s="26"/>
      <c r="G19" s="31" t="str">
        <f>+[1]Datos!C113</f>
        <v>MASTER DUPLICADORA</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3"/>
    </row>
    <row r="20" spans="1:36" ht="12.75" customHeight="1" x14ac:dyDescent="0.2">
      <c r="A20" s="27">
        <f>+[1]Datos!A114</f>
        <v>3</v>
      </c>
      <c r="B20" s="27"/>
      <c r="C20" s="27"/>
      <c r="D20" s="24">
        <f>+[1]Datos!B114</f>
        <v>6</v>
      </c>
      <c r="E20" s="25"/>
      <c r="F20" s="26"/>
      <c r="G20" s="31" t="str">
        <f>+[1]Datos!C114</f>
        <v>TONER IMPRESORAS</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3"/>
    </row>
    <row r="21" spans="1:36" ht="12.75" hidden="1" customHeight="1" x14ac:dyDescent="0.2">
      <c r="A21" s="27">
        <f>+[1]Datos!A115</f>
        <v>4</v>
      </c>
      <c r="B21" s="27"/>
      <c r="C21" s="27"/>
      <c r="D21" s="24">
        <f>+[1]Datos!B115</f>
        <v>4</v>
      </c>
      <c r="E21" s="25"/>
      <c r="F21" s="26"/>
      <c r="G21" s="31" t="str">
        <f>+[1]Datos!C115</f>
        <v>CAMARA TURBO 4 HD TVI/AHD/CVBS/CVI IR TIPO DOMO EXIR 2MP CMOS IMAGE SENSOR 1080P 2.8 MM 40 MTS</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ht="12.75" hidden="1" customHeight="1" x14ac:dyDescent="0.2">
      <c r="A22" s="27">
        <f>+[1]Datos!A116</f>
        <v>5</v>
      </c>
      <c r="B22" s="27"/>
      <c r="C22" s="27"/>
      <c r="D22" s="24">
        <f>+[1]Datos!B116</f>
        <v>3</v>
      </c>
      <c r="E22" s="25"/>
      <c r="F22" s="26"/>
      <c r="G22" s="31" t="str">
        <f>+[1]Datos!C116</f>
        <v>CAMARA TURBO 4 HD TVI/AHD/CVBS/CVI TIPO BALA 2MP CMOS 1080P 2.8-12MM 40 MTS IP66</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3"/>
    </row>
    <row r="23" spans="1:36" ht="12.75" hidden="1" customHeight="1" x14ac:dyDescent="0.2">
      <c r="A23" s="27">
        <f>+[1]Datos!A117</f>
        <v>6</v>
      </c>
      <c r="B23" s="27"/>
      <c r="C23" s="27"/>
      <c r="D23" s="24">
        <f>+[1]Datos!B117</f>
        <v>1</v>
      </c>
      <c r="E23" s="25"/>
      <c r="F23" s="26"/>
      <c r="G23" s="31" t="str">
        <f>+[1]Datos!C117</f>
        <v>CAMARA TURBO 4HD TVI/AHD/CVBS/CVI IR TIPO BALA METALICA EXIR 2MP, 2.8MM 2 pcs EXIR LED, 20m IR, Bullet EXIR</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3"/>
    </row>
    <row r="24" spans="1:36" ht="12.75" hidden="1" customHeight="1" x14ac:dyDescent="0.2">
      <c r="A24" s="27">
        <f>+[1]Datos!A118</f>
        <v>7</v>
      </c>
      <c r="B24" s="27"/>
      <c r="C24" s="27"/>
      <c r="D24" s="24">
        <f>+[1]Datos!B118</f>
        <v>12</v>
      </c>
      <c r="E24" s="25"/>
      <c r="F24" s="26"/>
      <c r="G24" s="31" t="str">
        <f>+[1]Datos!C118</f>
        <v>VIDEO BALUM PASIVO +RECEPTOR Y TRANSMISOR PARA AHD, TVI, CVI HASTA 8MGX</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1:36" ht="12.75" hidden="1" customHeight="1" x14ac:dyDescent="0.2">
      <c r="A25" s="27">
        <f>+[1]Datos!A119</f>
        <v>8</v>
      </c>
      <c r="B25" s="27"/>
      <c r="C25" s="27"/>
      <c r="D25" s="24">
        <f>+[1]Datos!B119</f>
        <v>1</v>
      </c>
      <c r="E25" s="25"/>
      <c r="F25" s="26"/>
      <c r="G25" s="31" t="str">
        <f>+[1]Datos!C119</f>
        <v>CABLE PATCH CORD 1.05</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row>
    <row r="26" spans="1:36" ht="12.75" hidden="1" customHeight="1" x14ac:dyDescent="0.2">
      <c r="A26" s="27">
        <f>+[1]Datos!A120</f>
        <v>9</v>
      </c>
      <c r="B26" s="27"/>
      <c r="C26" s="27"/>
      <c r="D26" s="24">
        <f>+[1]Datos!B120</f>
        <v>1</v>
      </c>
      <c r="E26" s="25"/>
      <c r="F26" s="26"/>
      <c r="G26" s="31" t="str">
        <f>+[1]Datos!C120</f>
        <v>GABINETE CON PUERTA PARA DVR</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3"/>
    </row>
    <row r="27" spans="1:36" ht="15" hidden="1" customHeight="1" x14ac:dyDescent="0.2">
      <c r="A27" s="27">
        <f>+[1]Datos!A121</f>
        <v>10</v>
      </c>
      <c r="B27" s="27"/>
      <c r="C27" s="27"/>
      <c r="D27" s="24">
        <f>+[1]Datos!B121</f>
        <v>1</v>
      </c>
      <c r="E27" s="25"/>
      <c r="F27" s="26"/>
      <c r="G27" s="31" t="str">
        <f>+[1]Datos!C121</f>
        <v>CABLE UTP CATEGORIA 6 (CERTIFICADO 100% COBRE) X CARRETA X 305 MTS</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3"/>
    </row>
    <row r="28" spans="1:36" ht="15.75" hidden="1" customHeight="1" x14ac:dyDescent="0.2">
      <c r="A28" s="27">
        <f>+[1]Datos!A122</f>
        <v>11</v>
      </c>
      <c r="B28" s="27"/>
      <c r="C28" s="27"/>
      <c r="D28" s="24">
        <f>+[1]Datos!B122</f>
        <v>100</v>
      </c>
      <c r="E28" s="25"/>
      <c r="F28" s="26"/>
      <c r="G28" s="31" t="str">
        <f>+[1]Datos!C122</f>
        <v>CABLE DUPLEX 2X18 CENTELSA</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3"/>
    </row>
    <row r="29" spans="1:36" ht="15.75" hidden="1" customHeight="1" x14ac:dyDescent="0.2">
      <c r="A29" s="27">
        <f>+[1]Datos!A123</f>
        <v>12</v>
      </c>
      <c r="B29" s="27"/>
      <c r="C29" s="27"/>
      <c r="D29" s="24">
        <f>+[1]Datos!B123</f>
        <v>13</v>
      </c>
      <c r="E29" s="25"/>
      <c r="F29" s="26"/>
      <c r="G29" s="31" t="str">
        <f>+[1]Datos!C123</f>
        <v>TOMA AEREO</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3"/>
    </row>
    <row r="30" spans="1:36" ht="15.75" hidden="1" customHeight="1" x14ac:dyDescent="0.2">
      <c r="A30" s="27">
        <f>+[1]Datos!A124</f>
        <v>13</v>
      </c>
      <c r="B30" s="27"/>
      <c r="C30" s="27"/>
      <c r="D30" s="24">
        <f>+[1]Datos!B124</f>
        <v>13</v>
      </c>
      <c r="E30" s="25"/>
      <c r="F30" s="26"/>
      <c r="G30" s="31" t="str">
        <f>+[1]Datos!C124</f>
        <v>CAJA DE PASO METALICA 12 X 12 X5</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3"/>
    </row>
    <row r="31" spans="1:36" ht="15.75" hidden="1" customHeight="1" x14ac:dyDescent="0.2">
      <c r="A31" s="27">
        <f>+[1]Datos!A125</f>
        <v>14</v>
      </c>
      <c r="B31" s="27"/>
      <c r="C31" s="27"/>
      <c r="D31" s="24">
        <f>+[1]Datos!B125</f>
        <v>30</v>
      </c>
      <c r="E31" s="25"/>
      <c r="F31" s="26"/>
      <c r="G31" s="31" t="str">
        <f>+[1]Datos!C125</f>
        <v>TUBERIA GALVANIZADA EMT 1/2</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3"/>
    </row>
    <row r="32" spans="1:36" ht="15.75" hidden="1" customHeight="1" x14ac:dyDescent="0.2">
      <c r="A32" s="27">
        <f>+[1]Datos!A126</f>
        <v>15</v>
      </c>
      <c r="B32" s="27"/>
      <c r="C32" s="27"/>
      <c r="D32" s="24">
        <f>+[1]Datos!B126</f>
        <v>20</v>
      </c>
      <c r="E32" s="25"/>
      <c r="F32" s="26"/>
      <c r="G32" s="31" t="str">
        <f>+[1]Datos!C126</f>
        <v>ENTRADA CAJA ½ EMT</v>
      </c>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3"/>
    </row>
    <row r="33" spans="1:36" ht="15.75" hidden="1" customHeight="1" x14ac:dyDescent="0.2">
      <c r="A33" s="27">
        <f>+[1]Datos!A127</f>
        <v>16</v>
      </c>
      <c r="B33" s="27"/>
      <c r="C33" s="27"/>
      <c r="D33" s="24">
        <f>+[1]Datos!B127</f>
        <v>12</v>
      </c>
      <c r="E33" s="25"/>
      <c r="F33" s="26"/>
      <c r="G33" s="31" t="str">
        <f>+[1]Datos!C127</f>
        <v>CURVA ½ EMT</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3"/>
    </row>
    <row r="34" spans="1:36" ht="15.75" hidden="1" customHeight="1" x14ac:dyDescent="0.2">
      <c r="A34" s="27">
        <f>+[1]Datos!A128</f>
        <v>17</v>
      </c>
      <c r="B34" s="27"/>
      <c r="C34" s="27"/>
      <c r="D34" s="24">
        <f>+[1]Datos!B128</f>
        <v>12</v>
      </c>
      <c r="E34" s="25"/>
      <c r="F34" s="26"/>
      <c r="G34" s="31" t="str">
        <f>+[1]Datos!C128</f>
        <v>UNION ½ EMT</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3"/>
    </row>
    <row r="35" spans="1:36" ht="15.75" hidden="1" customHeight="1" x14ac:dyDescent="0.2">
      <c r="A35" s="27">
        <f>+[1]Datos!A129</f>
        <v>18</v>
      </c>
      <c r="B35" s="27"/>
      <c r="C35" s="27"/>
      <c r="D35" s="24">
        <f>+[1]Datos!B129</f>
        <v>90</v>
      </c>
      <c r="E35" s="25"/>
      <c r="F35" s="26"/>
      <c r="G35" s="31" t="str">
        <f>+[1]Datos!C129</f>
        <v>GRAPA DOBLE ALA</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row>
    <row r="36" spans="1:36" ht="15.75" hidden="1" customHeight="1" x14ac:dyDescent="0.2">
      <c r="A36" s="27">
        <f>+[1]Datos!A130</f>
        <v>19</v>
      </c>
      <c r="B36" s="27"/>
      <c r="C36" s="27"/>
      <c r="D36" s="24">
        <f>+[1]Datos!B130</f>
        <v>1</v>
      </c>
      <c r="E36" s="25"/>
      <c r="F36" s="26"/>
      <c r="G36" s="31" t="str">
        <f>+[1]Datos!C130</f>
        <v>ACCESORIOS VARIOS( TORNILLOS, CINTA, AMARRAS, CHAZOS) Y TRANSPORTE</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row>
    <row r="37" spans="1:36" ht="27" hidden="1" customHeight="1" x14ac:dyDescent="0.2">
      <c r="A37" s="27">
        <f>+[1]Datos!A131</f>
        <v>20</v>
      </c>
      <c r="B37" s="27"/>
      <c r="C37" s="27"/>
      <c r="D37" s="24">
        <f>+[1]Datos!B131</f>
        <v>1</v>
      </c>
      <c r="E37" s="25"/>
      <c r="F37" s="26"/>
      <c r="G37" s="31" t="str">
        <f>+[1]Datos!C131</f>
        <v>MANO DE OBRA INSTALACION DE TUBERIA, CABLEADO UTP, ELECTRICO, INSTALACION DE GABINETE, INSTALACION Y CONFIGURACION DE CAMARAS.</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row>
    <row r="38" spans="1:36" ht="60.75" hidden="1" customHeight="1" x14ac:dyDescent="0.2">
      <c r="A38" s="27">
        <f>+[1]Datos!A132</f>
        <v>21</v>
      </c>
      <c r="B38" s="27"/>
      <c r="C38" s="27"/>
      <c r="D38" s="24">
        <f>+[1]Datos!B132</f>
        <v>2</v>
      </c>
      <c r="E38" s="25"/>
      <c r="F38" s="26"/>
      <c r="G38" s="31"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row>
    <row r="39" spans="1:36" ht="12.75" hidden="1" customHeight="1" x14ac:dyDescent="0.2">
      <c r="A39" s="27">
        <f>+[1]Datos!A133</f>
        <v>22</v>
      </c>
      <c r="B39" s="27"/>
      <c r="C39" s="27"/>
      <c r="D39" s="24">
        <f>+[1]Datos!B133</f>
        <v>2</v>
      </c>
      <c r="E39" s="25"/>
      <c r="F39" s="26"/>
      <c r="G39" s="31" t="str">
        <f>+[1]Datos!C133</f>
        <v>Instalación de puerta metalica</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row>
    <row r="40" spans="1:36" ht="12.75" hidden="1" customHeight="1" x14ac:dyDescent="0.2">
      <c r="A40" s="27">
        <f>+[1]Datos!A134</f>
        <v>23</v>
      </c>
      <c r="B40" s="27"/>
      <c r="C40" s="27"/>
      <c r="D40" s="24">
        <f>+[1]Datos!B134</f>
        <v>4</v>
      </c>
      <c r="E40" s="25"/>
      <c r="F40" s="26"/>
      <c r="G40" s="31" t="str">
        <f>+[1]Datos!C134</f>
        <v>Reparación de lavamanos y sanitario</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row>
    <row r="41" spans="1:36" ht="12.75" hidden="1" customHeight="1" x14ac:dyDescent="0.2">
      <c r="A41" s="23">
        <f>+[1]Datos!A135</f>
        <v>25</v>
      </c>
      <c r="B41" s="23"/>
      <c r="C41" s="23"/>
      <c r="D41" s="27">
        <f>+[1]Datos!B134</f>
        <v>4</v>
      </c>
      <c r="E41" s="27"/>
      <c r="F41" s="27"/>
      <c r="G41" s="31">
        <f>+[1]Datos!C135</f>
        <v>0</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row>
    <row r="42" spans="1:36" ht="12.75" hidden="1" customHeight="1" x14ac:dyDescent="0.2">
      <c r="A42" s="23">
        <f>+[1]Datos!A136</f>
        <v>26</v>
      </c>
      <c r="B42" s="23"/>
      <c r="C42" s="23"/>
      <c r="D42" s="27">
        <f>+[1]Datos!B135</f>
        <v>2</v>
      </c>
      <c r="E42" s="27"/>
      <c r="F42" s="27"/>
      <c r="G42" s="34">
        <f>+[1]Datos!C135</f>
        <v>0</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row>
    <row r="43" spans="1:36" ht="12.75" hidden="1" customHeight="1" x14ac:dyDescent="0.2">
      <c r="A43" s="23">
        <f>+[1]Datos!A136</f>
        <v>26</v>
      </c>
      <c r="B43" s="23"/>
      <c r="C43" s="23"/>
      <c r="D43" s="27">
        <f>+[1]Datos!B136</f>
        <v>7</v>
      </c>
      <c r="E43" s="27"/>
      <c r="F43" s="27"/>
      <c r="G43" s="34">
        <f>+[1]Datos!C136</f>
        <v>0</v>
      </c>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row>
    <row r="44" spans="1:36" ht="12.75" hidden="1" customHeight="1" x14ac:dyDescent="0.2">
      <c r="A44" s="23">
        <f>+[1]Datos!A137</f>
        <v>27</v>
      </c>
      <c r="B44" s="23"/>
      <c r="C44" s="23"/>
      <c r="D44" s="27">
        <f>+[1]Datos!B137</f>
        <v>20</v>
      </c>
      <c r="E44" s="27"/>
      <c r="F44" s="27"/>
      <c r="G44" s="34">
        <f>+[1]Datos!C137</f>
        <v>0</v>
      </c>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row>
    <row r="45" spans="1:36" ht="12.75" hidden="1" customHeight="1" x14ac:dyDescent="0.2">
      <c r="A45" s="23">
        <v>12</v>
      </c>
      <c r="B45" s="23"/>
      <c r="C45" s="23"/>
      <c r="D45" s="23">
        <v>1</v>
      </c>
      <c r="E45" s="23"/>
      <c r="F45" s="23"/>
      <c r="G45" s="34" t="str">
        <f>+[1]Datos!D142</f>
        <v>IVA</v>
      </c>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row>
    <row r="46" spans="1:36"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1:36" x14ac:dyDescent="0.2">
      <c r="A47" s="15" t="s">
        <v>11</v>
      </c>
      <c r="B47" s="15"/>
      <c r="C47" s="15"/>
      <c r="D47" s="36" t="str">
        <f>+[1]Datos!B17</f>
        <v>20 dias</v>
      </c>
      <c r="E47" s="36"/>
      <c r="F47" s="36"/>
      <c r="G47" s="37" t="str">
        <f>+[1]Datos!C17</f>
        <v>despues de la selección de la oferta ganadora</v>
      </c>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row>
    <row r="48" spans="1:36" x14ac:dyDescent="0.2">
      <c r="A48" s="15" t="s">
        <v>12</v>
      </c>
      <c r="B48" s="15"/>
      <c r="C48" s="15"/>
      <c r="D48" s="15"/>
      <c r="E48" s="15"/>
      <c r="F48" s="15"/>
      <c r="G48" s="38" t="str">
        <f>+[1]Datos!B21</f>
        <v>100% a la ejecución del contrato y al recibido a satisfacción por parte del Rector (a)</v>
      </c>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row>
    <row r="49" spans="1:37" x14ac:dyDescent="0.2">
      <c r="A49" s="39" t="s">
        <v>13</v>
      </c>
      <c r="B49" s="40"/>
      <c r="C49" s="41"/>
      <c r="D49" s="41"/>
      <c r="E49" s="41"/>
      <c r="F49" s="41"/>
      <c r="G49" s="40"/>
      <c r="H49" s="41"/>
      <c r="I49" s="41"/>
      <c r="J49" s="40"/>
      <c r="K49" s="40"/>
      <c r="L49" s="17"/>
      <c r="M49" s="17"/>
      <c r="N49" s="17"/>
      <c r="O49" s="17"/>
      <c r="P49" s="17"/>
      <c r="Q49" s="17"/>
      <c r="R49" s="17"/>
      <c r="S49" s="17"/>
      <c r="T49" s="17"/>
      <c r="U49" s="42" t="str">
        <f>+[1]Datos!B47</f>
        <v>12 al 24</v>
      </c>
      <c r="V49" s="42"/>
      <c r="W49" s="16" t="s">
        <v>14</v>
      </c>
      <c r="X49" s="17"/>
      <c r="Y49" s="17"/>
      <c r="Z49" s="17"/>
      <c r="AA49" s="17"/>
      <c r="AB49" s="17"/>
      <c r="AC49" s="17"/>
      <c r="AD49" s="17"/>
      <c r="AE49" s="17"/>
      <c r="AF49" s="17"/>
      <c r="AG49" s="17"/>
      <c r="AH49" s="17"/>
      <c r="AI49" s="17"/>
      <c r="AJ49" s="17"/>
    </row>
    <row r="50" spans="1:37" x14ac:dyDescent="0.2">
      <c r="A50" s="16" t="s">
        <v>15</v>
      </c>
      <c r="B50" s="17"/>
      <c r="C50" s="43"/>
      <c r="D50" s="41"/>
      <c r="E50" s="41"/>
      <c r="F50" s="41"/>
      <c r="G50" s="40"/>
      <c r="H50" s="41"/>
      <c r="I50" s="43"/>
      <c r="J50" s="17"/>
      <c r="K50" s="17"/>
      <c r="L50" s="17"/>
      <c r="M50" s="17"/>
      <c r="N50" s="17"/>
      <c r="O50" s="17"/>
      <c r="P50" s="17"/>
      <c r="Q50" s="17"/>
      <c r="R50" s="17"/>
      <c r="S50" s="17"/>
      <c r="T50" s="17"/>
      <c r="U50" s="42" t="str">
        <f>+[1]Datos!B48</f>
        <v>12 al 28</v>
      </c>
      <c r="V50" s="42"/>
      <c r="W50" s="16" t="s">
        <v>14</v>
      </c>
      <c r="X50" s="17"/>
      <c r="Y50" s="17"/>
      <c r="Z50" s="17"/>
      <c r="AA50" s="17"/>
      <c r="AB50" s="17"/>
      <c r="AC50" s="17"/>
      <c r="AD50" s="17"/>
      <c r="AE50" s="17"/>
      <c r="AF50" s="17"/>
      <c r="AG50" s="17"/>
      <c r="AH50" s="17"/>
      <c r="AI50" s="17"/>
      <c r="AJ50" s="17"/>
    </row>
    <row r="51" spans="1:37" x14ac:dyDescent="0.2">
      <c r="A51" s="15" t="s">
        <v>16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7" ht="198" customHeight="1" x14ac:dyDescent="0.2">
      <c r="A52" s="20" t="str">
        <f>+[1]Datos!B16</f>
        <v xml:space="preserve">El oferente debe garantizar que la adquisición para  SUMINISTROS DE 12 TINTAS PARA DUPLICADORA, 12 MASTER PARA DUPLICADORA y 06 TONER PARA IMPRESORA PARA DAR CUMPLIMIENTO A LA DIRECTIVA MINISTERIAL 05 DEL 2020 CON SUS ANEXOS, cumpliendo a cabalidad con el objeto de la presente contratación. Mantener durante toda la ejecución del contrato los precios ofertados en la propuesta presentada. Realizar la publicación en la fecha solicitada por la IE y en el CORREO inscrito por la IE en forma virtual : connybarth68@hotmail.com y de conformidad con la oferta presentada. Cumplir con las disposiciones legales y reglamentarias referentes al MEDIO AMBIENTE, URBANISMO, SEGURIDAD INDUSTRIAL E HIGIENE. El cumplimiento de sus obligaciones frente al Sistema de Seguridad Social Integral , de acuerdo con el artículo 50 de la Ley 789 de 2002 y el artículo 1 de la Ley 828 de 2003. Las demás que por ley o contrato le correspondan. La institución se rige bajo las normas y decretos establecidos por la Secretaria de Educación y el Gobierno Nacional por la HIGIENE DE LA CONTIGENCIA PRESENTADA EN EL PAIS , identidad que regula y propende por el buen uso de los recursos del Estado disponga; de tal manera que deberán cumplir con las normas expuesta a cabalidad con los requerimientos técnicos del objeto contractual, entregar en el lugar indicado, con sus garantias respectivas. El contratista se compromete a mantener vigente durante la ejecución de la aceptación de la oferta los precios ofertados en la propuesta y  de conformidad con el estudio previo y como lo describe la invitación Nro 05 colocada en la Pag WEB de la IE, para personas naturales o juridicas que cumplan con los requisitos habilitantes. Igualmente aportar de manera oportuna y suficiente todos los materiales solicitados en la oferta pública; que en consecuencia se obtengan una excelente calidad y garantía en los materiales entregados. En caso contrario, es decir, si hubiese defectos en los materiales a entregar, el contratista debe cumplir con lo estipulado en el objeto y el contrato , lo que permitira una mejor recepción y entrega a personal calificado de la IE. </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44"/>
    </row>
    <row r="53" spans="1:37" x14ac:dyDescent="0.2">
      <c r="A53" s="15" t="s">
        <v>17</v>
      </c>
      <c r="B53" s="15"/>
      <c r="C53" s="15"/>
      <c r="D53" s="15"/>
      <c r="E53" s="15"/>
      <c r="F53" s="15"/>
      <c r="G53" s="15"/>
      <c r="H53" s="15"/>
      <c r="I53" s="15"/>
      <c r="J53" s="15"/>
      <c r="K53" s="15"/>
      <c r="L53" s="15"/>
      <c r="M53" s="15"/>
      <c r="N53" s="15"/>
      <c r="O53" s="15"/>
      <c r="P53" s="45" t="str">
        <f>+[1]Datos!B4</f>
        <v>IE PROGRESAR</v>
      </c>
      <c r="Q53" s="45"/>
      <c r="R53" s="45"/>
      <c r="S53" s="45"/>
      <c r="T53" s="45"/>
      <c r="U53" s="45"/>
      <c r="V53" s="45"/>
      <c r="W53" s="45"/>
      <c r="X53" s="45"/>
      <c r="Y53" s="45"/>
      <c r="Z53" s="45"/>
      <c r="AA53" s="45"/>
      <c r="AB53" s="45"/>
      <c r="AC53" s="45"/>
      <c r="AD53" s="45"/>
      <c r="AE53" s="45"/>
      <c r="AF53" s="15" t="s">
        <v>18</v>
      </c>
      <c r="AG53" s="15"/>
      <c r="AH53" s="15"/>
      <c r="AI53" s="15"/>
      <c r="AJ53" s="15"/>
    </row>
    <row r="54" spans="1:37" ht="17.25" customHeight="1" x14ac:dyDescent="0.2">
      <c r="A54" s="8" t="s">
        <v>19</v>
      </c>
      <c r="B54" s="8"/>
      <c r="C54" s="8"/>
      <c r="D54" s="46" t="str">
        <f>+[1]Datos!B6</f>
        <v xml:space="preserve">Niveles Preescolar, Basica primaria y secundaria en los grados 6 a 9 y media academica en los grados 10 y 11: Cr 83 A 106 D 5 </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row>
    <row r="55" spans="1:37" x14ac:dyDescent="0.2">
      <c r="A55" s="4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7" x14ac:dyDescent="0.2">
      <c r="A56" s="15" t="s">
        <v>20</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7" ht="97.5" customHeight="1" x14ac:dyDescent="0.2">
      <c r="A57" s="48" t="s">
        <v>21</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row>
    <row r="58" spans="1:37" x14ac:dyDescent="0.2">
      <c r="A58" s="15" t="s">
        <v>22</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7" ht="38.25" customHeight="1" x14ac:dyDescent="0.2">
      <c r="A59" s="49" t="s">
        <v>23</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row r="60" spans="1:37"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37" x14ac:dyDescent="0.2">
      <c r="A61" s="15" t="s">
        <v>24</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row>
    <row r="62" spans="1:37" ht="24.75" customHeight="1" x14ac:dyDescent="0.2">
      <c r="A62" s="18" t="s">
        <v>25</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7" x14ac:dyDescent="0.2">
      <c r="A63" s="15" t="s">
        <v>26</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1:37" ht="39.75" customHeight="1" x14ac:dyDescent="0.2">
      <c r="A64" s="38" t="s">
        <v>27</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row>
    <row r="65" spans="1:44" s="52" customFormat="1" ht="39.75" hidden="1" customHeight="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row>
    <row r="66" spans="1:44" s="52" customFormat="1" ht="39.75" hidden="1" customHeight="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row>
    <row r="67" spans="1:44" s="52" customFormat="1" ht="14.25" hidden="1" customHeight="1"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row>
    <row r="68" spans="1:44" s="52" customFormat="1" ht="14.25" hidden="1" customHeight="1"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row>
    <row r="69" spans="1:44" s="53" customFormat="1" ht="13.5" customHeight="1"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c r="AL69" s="52"/>
      <c r="AM69" s="52"/>
      <c r="AN69" s="52"/>
      <c r="AO69" s="52"/>
      <c r="AP69" s="52"/>
      <c r="AQ69" s="52"/>
      <c r="AR69" s="52"/>
    </row>
    <row r="70" spans="1:44" x14ac:dyDescent="0.2">
      <c r="A70" s="54" t="s">
        <v>28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row>
    <row r="71" spans="1:44" x14ac:dyDescent="0.2">
      <c r="A71" s="55" t="s">
        <v>29</v>
      </c>
      <c r="B71" s="23" t="str">
        <f>+[1]Datos!B56</f>
        <v>NOMBRE</v>
      </c>
      <c r="C71" s="23"/>
      <c r="D71" s="23"/>
      <c r="E71" s="23"/>
      <c r="F71" s="23"/>
      <c r="G71" s="23"/>
      <c r="H71" s="23"/>
      <c r="I71" s="23"/>
      <c r="J71" s="23"/>
      <c r="K71" s="23"/>
      <c r="L71" s="23"/>
      <c r="M71" s="23"/>
      <c r="N71" s="23"/>
      <c r="O71" s="23"/>
      <c r="P71" s="23"/>
      <c r="Q71" s="23"/>
      <c r="R71" s="23"/>
      <c r="S71" s="23"/>
      <c r="T71" s="23"/>
      <c r="U71" s="23" t="str">
        <f>+[1]Datos!C56</f>
        <v>VALOR</v>
      </c>
      <c r="V71" s="23"/>
      <c r="W71" s="23"/>
      <c r="X71" s="23"/>
      <c r="Y71" s="23"/>
      <c r="Z71" s="23"/>
      <c r="AA71" s="23" t="s">
        <v>30</v>
      </c>
      <c r="AB71" s="23"/>
      <c r="AC71" s="23"/>
      <c r="AD71" s="23"/>
      <c r="AE71" s="23"/>
      <c r="AF71" s="23"/>
      <c r="AG71" s="23"/>
      <c r="AH71" s="23"/>
      <c r="AI71" s="23"/>
      <c r="AJ71" s="23"/>
    </row>
    <row r="72" spans="1:44" x14ac:dyDescent="0.2">
      <c r="A72" s="56" t="s">
        <v>31</v>
      </c>
      <c r="B72" s="57" t="str">
        <f>+[1]Datos!B57</f>
        <v>IMPORMARCAS</v>
      </c>
      <c r="C72" s="57"/>
      <c r="D72" s="57"/>
      <c r="E72" s="57"/>
      <c r="F72" s="57"/>
      <c r="G72" s="57"/>
      <c r="H72" s="57"/>
      <c r="I72" s="57"/>
      <c r="J72" s="57"/>
      <c r="K72" s="57"/>
      <c r="L72" s="57"/>
      <c r="M72" s="57"/>
      <c r="N72" s="57"/>
      <c r="O72" s="57"/>
      <c r="P72" s="57"/>
      <c r="Q72" s="57"/>
      <c r="R72" s="57"/>
      <c r="S72" s="57"/>
      <c r="T72" s="57"/>
      <c r="U72" s="58">
        <f>+[1]Datos!C57</f>
        <v>4740960</v>
      </c>
      <c r="V72" s="58"/>
      <c r="W72" s="58"/>
      <c r="X72" s="58"/>
      <c r="Y72" s="58"/>
      <c r="Z72" s="58"/>
      <c r="AA72" s="59" t="s">
        <v>5</v>
      </c>
      <c r="AB72" s="59"/>
      <c r="AC72" s="59"/>
      <c r="AD72" s="59"/>
      <c r="AE72" s="59"/>
      <c r="AF72" s="59"/>
      <c r="AG72" s="59"/>
      <c r="AH72" s="59"/>
      <c r="AI72" s="59"/>
      <c r="AJ72" s="59"/>
    </row>
    <row r="73" spans="1:44" x14ac:dyDescent="0.2">
      <c r="A73" s="56" t="s">
        <v>32</v>
      </c>
      <c r="B73" s="57" t="str">
        <f>+[1]Datos!B58</f>
        <v>TECHNOMARCAS</v>
      </c>
      <c r="C73" s="57"/>
      <c r="D73" s="57"/>
      <c r="E73" s="57"/>
      <c r="F73" s="57"/>
      <c r="G73" s="57"/>
      <c r="H73" s="57"/>
      <c r="I73" s="57"/>
      <c r="J73" s="57"/>
      <c r="K73" s="57"/>
      <c r="L73" s="57"/>
      <c r="M73" s="57"/>
      <c r="N73" s="57"/>
      <c r="O73" s="57"/>
      <c r="P73" s="57"/>
      <c r="Q73" s="57"/>
      <c r="R73" s="57"/>
      <c r="S73" s="57"/>
      <c r="T73" s="57"/>
      <c r="U73" s="58">
        <f>+[1]Datos!C58</f>
        <v>4898040</v>
      </c>
      <c r="V73" s="58"/>
      <c r="W73" s="58"/>
      <c r="X73" s="58"/>
      <c r="Y73" s="58"/>
      <c r="Z73" s="58"/>
      <c r="AA73" s="59"/>
      <c r="AB73" s="59"/>
      <c r="AC73" s="59"/>
      <c r="AD73" s="59"/>
      <c r="AE73" s="59"/>
      <c r="AF73" s="59"/>
      <c r="AG73" s="59"/>
      <c r="AH73" s="59"/>
      <c r="AI73" s="59"/>
      <c r="AJ73" s="59"/>
    </row>
    <row r="74" spans="1:44" x14ac:dyDescent="0.2">
      <c r="A74" s="56" t="s">
        <v>33</v>
      </c>
      <c r="B74" s="57" t="str">
        <f>+[1]Datos!B59</f>
        <v>TECHNOLGY</v>
      </c>
      <c r="C74" s="57"/>
      <c r="D74" s="57"/>
      <c r="E74" s="57"/>
      <c r="F74" s="57"/>
      <c r="G74" s="57"/>
      <c r="H74" s="57"/>
      <c r="I74" s="57"/>
      <c r="J74" s="57"/>
      <c r="K74" s="57"/>
      <c r="L74" s="57"/>
      <c r="M74" s="57"/>
      <c r="N74" s="57"/>
      <c r="O74" s="57"/>
      <c r="P74" s="57"/>
      <c r="Q74" s="57"/>
      <c r="R74" s="57"/>
      <c r="S74" s="57"/>
      <c r="T74" s="57"/>
      <c r="U74" s="58">
        <f>+[1]Datos!C59</f>
        <v>4987290</v>
      </c>
      <c r="V74" s="58"/>
      <c r="W74" s="58"/>
      <c r="X74" s="58"/>
      <c r="Y74" s="58"/>
      <c r="Z74" s="58"/>
      <c r="AA74" s="59"/>
      <c r="AB74" s="59"/>
      <c r="AC74" s="59"/>
      <c r="AD74" s="59"/>
      <c r="AE74" s="59"/>
      <c r="AF74" s="59"/>
      <c r="AG74" s="59"/>
      <c r="AH74" s="59"/>
      <c r="AI74" s="59"/>
      <c r="AJ74" s="59"/>
    </row>
    <row r="75" spans="1:44" x14ac:dyDescent="0.2">
      <c r="A75" s="60" t="str">
        <f>+[1]Datos!A60</f>
        <v>PROMEDIO ESTUDIO DE MERCADO</v>
      </c>
      <c r="B75" s="60"/>
      <c r="C75" s="60"/>
      <c r="D75" s="60"/>
      <c r="E75" s="60"/>
      <c r="F75" s="60"/>
      <c r="G75" s="60"/>
      <c r="H75" s="60"/>
      <c r="I75" s="60"/>
      <c r="J75" s="60"/>
      <c r="K75" s="60"/>
      <c r="L75" s="60"/>
      <c r="M75" s="60"/>
      <c r="N75" s="60"/>
      <c r="O75" s="60"/>
      <c r="P75" s="60"/>
      <c r="Q75" s="60"/>
      <c r="R75" s="60"/>
      <c r="S75" s="60"/>
      <c r="T75" s="60"/>
      <c r="U75" s="58">
        <f>+[1]Datos!C60</f>
        <v>4875430</v>
      </c>
      <c r="V75" s="58"/>
      <c r="W75" s="58"/>
      <c r="X75" s="58"/>
      <c r="Y75" s="58"/>
      <c r="Z75" s="58"/>
      <c r="AA75" s="59"/>
      <c r="AB75" s="59"/>
      <c r="AC75" s="59"/>
      <c r="AD75" s="59"/>
      <c r="AE75" s="59"/>
      <c r="AF75" s="59"/>
      <c r="AG75" s="59"/>
      <c r="AH75" s="59"/>
      <c r="AI75" s="59"/>
      <c r="AJ75" s="59"/>
    </row>
    <row r="76" spans="1:44"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row>
    <row r="77" spans="1:44" ht="14.25" x14ac:dyDescent="0.2">
      <c r="A77" s="61" t="s">
        <v>34</v>
      </c>
      <c r="B77" s="47"/>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row>
    <row r="78" spans="1:44" ht="14.25" x14ac:dyDescent="0.2">
      <c r="A78" s="61" t="s">
        <v>35</v>
      </c>
      <c r="B78" s="47"/>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row>
    <row r="79" spans="1:44" ht="15" x14ac:dyDescent="0.2">
      <c r="A79" s="61" t="s">
        <v>36</v>
      </c>
      <c r="B79" s="47"/>
      <c r="C79" s="62"/>
      <c r="D79" s="62"/>
      <c r="E79" s="62"/>
      <c r="F79" s="62"/>
      <c r="G79" s="62"/>
      <c r="H79" s="62"/>
      <c r="I79" s="62"/>
      <c r="J79" s="62"/>
      <c r="K79" s="62"/>
      <c r="L79" s="62"/>
      <c r="M79" s="63">
        <f>+[1]Datos!D27</f>
        <v>4875430</v>
      </c>
      <c r="N79" s="64"/>
      <c r="O79" s="64"/>
      <c r="P79" s="64"/>
      <c r="Q79" s="64"/>
      <c r="R79" s="64"/>
      <c r="S79" s="65" t="s">
        <v>37</v>
      </c>
      <c r="T79" s="65"/>
      <c r="U79" s="65"/>
      <c r="V79" s="65"/>
      <c r="W79" s="47" t="s">
        <v>38</v>
      </c>
      <c r="X79" s="47"/>
      <c r="Y79" s="47"/>
      <c r="Z79" s="62"/>
      <c r="AA79" s="62"/>
      <c r="AB79" s="62"/>
      <c r="AC79" s="62"/>
      <c r="AD79" s="62"/>
      <c r="AE79" s="62"/>
      <c r="AF79" s="62"/>
      <c r="AG79" s="62"/>
      <c r="AH79" s="62"/>
      <c r="AI79" s="62"/>
      <c r="AJ79" s="62"/>
    </row>
    <row r="80" spans="1:44" x14ac:dyDescent="0.2">
      <c r="A80" s="47" t="s">
        <v>39</v>
      </c>
      <c r="B80" s="47"/>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row>
    <row r="81" spans="1:3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row>
    <row r="82" spans="1:36" hidden="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row>
    <row r="83" spans="1:36" hidden="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row>
    <row r="84" spans="1:36" hidden="1"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row>
    <row r="85" spans="1:36" hidden="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row>
    <row r="86" spans="1:36" hidden="1" x14ac:dyDescent="0.2">
      <c r="A86" s="66" t="str">
        <f>+[1]Datos!A110</f>
        <v>COTIZACION 1</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row>
    <row r="87" spans="1:36" hidden="1" x14ac:dyDescent="0.2">
      <c r="A87" s="67" t="s">
        <v>40</v>
      </c>
      <c r="B87" s="68"/>
      <c r="C87" s="23" t="s">
        <v>41</v>
      </c>
      <c r="D87" s="23"/>
      <c r="E87" s="23"/>
      <c r="F87" s="69" t="s">
        <v>42</v>
      </c>
      <c r="G87" s="70"/>
      <c r="H87" s="70"/>
      <c r="I87" s="70"/>
      <c r="J87" s="70"/>
      <c r="K87" s="70"/>
      <c r="L87" s="70"/>
      <c r="M87" s="70"/>
      <c r="N87" s="70"/>
      <c r="O87" s="70"/>
      <c r="P87" s="70"/>
      <c r="Q87" s="70"/>
      <c r="R87" s="70"/>
      <c r="S87" s="70"/>
      <c r="T87" s="70"/>
      <c r="U87" s="70"/>
      <c r="V87" s="70"/>
      <c r="W87" s="70"/>
      <c r="X87" s="70"/>
      <c r="Y87" s="70"/>
      <c r="Z87" s="71"/>
      <c r="AA87" s="69" t="s">
        <v>43</v>
      </c>
      <c r="AB87" s="70"/>
      <c r="AC87" s="70"/>
      <c r="AD87" s="70"/>
      <c r="AE87" s="71"/>
      <c r="AF87" s="69" t="s">
        <v>44</v>
      </c>
      <c r="AG87" s="70"/>
      <c r="AH87" s="70"/>
      <c r="AI87" s="70"/>
      <c r="AJ87" s="71"/>
    </row>
    <row r="88" spans="1:36" hidden="1" x14ac:dyDescent="0.2">
      <c r="A88" s="72">
        <f>+[1]Datos!A112</f>
        <v>1</v>
      </c>
      <c r="B88" s="73"/>
      <c r="C88" s="74">
        <f>+[1]Datos!B112</f>
        <v>12</v>
      </c>
      <c r="D88" s="74"/>
      <c r="E88" s="74"/>
      <c r="F88" s="31" t="str">
        <f>+[1]Datos!C112</f>
        <v xml:space="preserve">TINTAS DUPLICADORA </v>
      </c>
      <c r="G88" s="32"/>
      <c r="H88" s="32"/>
      <c r="I88" s="32"/>
      <c r="J88" s="32"/>
      <c r="K88" s="32"/>
      <c r="L88" s="32"/>
      <c r="M88" s="32"/>
      <c r="N88" s="32"/>
      <c r="O88" s="32"/>
      <c r="P88" s="32"/>
      <c r="Q88" s="32"/>
      <c r="R88" s="32"/>
      <c r="S88" s="32"/>
      <c r="T88" s="32"/>
      <c r="U88" s="32"/>
      <c r="V88" s="32"/>
      <c r="W88" s="32"/>
      <c r="X88" s="32"/>
      <c r="Y88" s="32"/>
      <c r="Z88" s="33"/>
      <c r="AA88" s="75">
        <f>+[1]Datos!D112</f>
        <v>75000</v>
      </c>
      <c r="AB88" s="76"/>
      <c r="AC88" s="76"/>
      <c r="AD88" s="76"/>
      <c r="AE88" s="77"/>
      <c r="AF88" s="75">
        <f>+[1]Datos!E112</f>
        <v>900000</v>
      </c>
      <c r="AG88" s="76"/>
      <c r="AH88" s="76"/>
      <c r="AI88" s="76"/>
      <c r="AJ88" s="77"/>
    </row>
    <row r="89" spans="1:36" ht="12.75" hidden="1" customHeight="1" x14ac:dyDescent="0.2">
      <c r="A89" s="72">
        <f>+[1]Datos!A113</f>
        <v>2</v>
      </c>
      <c r="B89" s="73"/>
      <c r="C89" s="74">
        <f>+[1]Datos!B113</f>
        <v>12</v>
      </c>
      <c r="D89" s="74"/>
      <c r="E89" s="74"/>
      <c r="F89" s="31" t="str">
        <f>+[1]Datos!C113</f>
        <v>MASTER DUPLICADORA</v>
      </c>
      <c r="G89" s="32"/>
      <c r="H89" s="32"/>
      <c r="I89" s="32"/>
      <c r="J89" s="32"/>
      <c r="K89" s="32"/>
      <c r="L89" s="32"/>
      <c r="M89" s="32"/>
      <c r="N89" s="32"/>
      <c r="O89" s="32"/>
      <c r="P89" s="32"/>
      <c r="Q89" s="32"/>
      <c r="R89" s="32"/>
      <c r="S89" s="32"/>
      <c r="T89" s="32"/>
      <c r="U89" s="32"/>
      <c r="V89" s="32"/>
      <c r="W89" s="32"/>
      <c r="X89" s="32"/>
      <c r="Y89" s="32"/>
      <c r="Z89" s="33"/>
      <c r="AA89" s="75">
        <f>+[1]Datos!D113</f>
        <v>151000</v>
      </c>
      <c r="AB89" s="76"/>
      <c r="AC89" s="76"/>
      <c r="AD89" s="76"/>
      <c r="AE89" s="77"/>
      <c r="AF89" s="75">
        <f>+[1]Datos!E113</f>
        <v>1812000</v>
      </c>
      <c r="AG89" s="76"/>
      <c r="AH89" s="76"/>
      <c r="AI89" s="76"/>
      <c r="AJ89" s="77"/>
    </row>
    <row r="90" spans="1:36" ht="12.75" hidden="1" customHeight="1" x14ac:dyDescent="0.2">
      <c r="A90" s="72">
        <f>+[1]Datos!A114</f>
        <v>3</v>
      </c>
      <c r="B90" s="73"/>
      <c r="C90" s="74">
        <f>+[1]Datos!B114</f>
        <v>6</v>
      </c>
      <c r="D90" s="74"/>
      <c r="E90" s="74"/>
      <c r="F90" s="31" t="str">
        <f>+[1]Datos!C114</f>
        <v>TONER IMPRESORAS</v>
      </c>
      <c r="G90" s="32"/>
      <c r="H90" s="32"/>
      <c r="I90" s="32"/>
      <c r="J90" s="32"/>
      <c r="K90" s="32"/>
      <c r="L90" s="32"/>
      <c r="M90" s="32"/>
      <c r="N90" s="32"/>
      <c r="O90" s="32"/>
      <c r="P90" s="32"/>
      <c r="Q90" s="32"/>
      <c r="R90" s="32"/>
      <c r="S90" s="32"/>
      <c r="T90" s="32"/>
      <c r="U90" s="32"/>
      <c r="V90" s="32"/>
      <c r="W90" s="32"/>
      <c r="X90" s="32"/>
      <c r="Y90" s="32"/>
      <c r="Z90" s="33"/>
      <c r="AA90" s="75">
        <f>+[1]Datos!D114</f>
        <v>212000</v>
      </c>
      <c r="AB90" s="76"/>
      <c r="AC90" s="76"/>
      <c r="AD90" s="76"/>
      <c r="AE90" s="77"/>
      <c r="AF90" s="75">
        <f>+[1]Datos!E114</f>
        <v>1272000</v>
      </c>
      <c r="AG90" s="76"/>
      <c r="AH90" s="76"/>
      <c r="AI90" s="76"/>
      <c r="AJ90" s="77"/>
    </row>
    <row r="91" spans="1:36" ht="12.75" hidden="1" customHeight="1" x14ac:dyDescent="0.2">
      <c r="A91" s="72">
        <f>+[1]Datos!A115</f>
        <v>4</v>
      </c>
      <c r="B91" s="73"/>
      <c r="C91" s="74">
        <f>+[1]Datos!B115</f>
        <v>4</v>
      </c>
      <c r="D91" s="74"/>
      <c r="E91" s="74"/>
      <c r="F91" s="31" t="str">
        <f>+[1]Datos!C115</f>
        <v>CAMARA TURBO 4 HD TVI/AHD/CVBS/CVI IR TIPO DOMO EXIR 2MP CMOS IMAGE SENSOR 1080P 2.8 MM 40 MTS</v>
      </c>
      <c r="G91" s="32"/>
      <c r="H91" s="32"/>
      <c r="I91" s="32"/>
      <c r="J91" s="32"/>
      <c r="K91" s="32"/>
      <c r="L91" s="32"/>
      <c r="M91" s="32"/>
      <c r="N91" s="32"/>
      <c r="O91" s="32"/>
      <c r="P91" s="32"/>
      <c r="Q91" s="32"/>
      <c r="R91" s="32"/>
      <c r="S91" s="32"/>
      <c r="T91" s="32"/>
      <c r="U91" s="32"/>
      <c r="V91" s="32"/>
      <c r="W91" s="32"/>
      <c r="X91" s="32"/>
      <c r="Y91" s="32"/>
      <c r="Z91" s="33"/>
      <c r="AA91" s="75">
        <f>+[1]Datos!D115</f>
        <v>127260</v>
      </c>
      <c r="AB91" s="76"/>
      <c r="AC91" s="76"/>
      <c r="AD91" s="76"/>
      <c r="AE91" s="77"/>
      <c r="AF91" s="75">
        <f>+[1]Datos!E115</f>
        <v>509040</v>
      </c>
      <c r="AG91" s="76"/>
      <c r="AH91" s="76"/>
      <c r="AI91" s="76"/>
      <c r="AJ91" s="77"/>
    </row>
    <row r="92" spans="1:36" ht="12.75" hidden="1" customHeight="1" x14ac:dyDescent="0.2">
      <c r="A92" s="72">
        <f>+[1]Datos!A116</f>
        <v>5</v>
      </c>
      <c r="B92" s="73"/>
      <c r="C92" s="74">
        <f>+[1]Datos!B116</f>
        <v>3</v>
      </c>
      <c r="D92" s="74"/>
      <c r="E92" s="74"/>
      <c r="F92" s="31" t="str">
        <f>+[1]Datos!C116</f>
        <v>CAMARA TURBO 4 HD TVI/AHD/CVBS/CVI TIPO BALA 2MP CMOS 1080P 2.8-12MM 40 MTS IP66</v>
      </c>
      <c r="G92" s="32"/>
      <c r="H92" s="32"/>
      <c r="I92" s="32"/>
      <c r="J92" s="32"/>
      <c r="K92" s="32"/>
      <c r="L92" s="32"/>
      <c r="M92" s="32"/>
      <c r="N92" s="32"/>
      <c r="O92" s="32"/>
      <c r="P92" s="32"/>
      <c r="Q92" s="32"/>
      <c r="R92" s="32"/>
      <c r="S92" s="32"/>
      <c r="T92" s="32"/>
      <c r="U92" s="32"/>
      <c r="V92" s="32"/>
      <c r="W92" s="32"/>
      <c r="X92" s="32"/>
      <c r="Y92" s="32"/>
      <c r="Z92" s="33"/>
      <c r="AA92" s="75">
        <f>+[1]Datos!D116</f>
        <v>205240</v>
      </c>
      <c r="AB92" s="76"/>
      <c r="AC92" s="76"/>
      <c r="AD92" s="76"/>
      <c r="AE92" s="77"/>
      <c r="AF92" s="75">
        <f>+[1]Datos!E116</f>
        <v>615720</v>
      </c>
      <c r="AG92" s="76"/>
      <c r="AH92" s="76"/>
      <c r="AI92" s="76"/>
      <c r="AJ92" s="77"/>
    </row>
    <row r="93" spans="1:36" ht="12.75" hidden="1" customHeight="1" x14ac:dyDescent="0.2">
      <c r="A93" s="72">
        <f>+[1]Datos!A117</f>
        <v>6</v>
      </c>
      <c r="B93" s="73"/>
      <c r="C93" s="74">
        <f>+[1]Datos!B117</f>
        <v>1</v>
      </c>
      <c r="D93" s="74"/>
      <c r="E93" s="74"/>
      <c r="F93" s="31" t="str">
        <f>+[1]Datos!C117</f>
        <v>CAMARA TURBO 4HD TVI/AHD/CVBS/CVI IR TIPO BALA METALICA EXIR 2MP, 2.8MM 2 pcs EXIR LED, 20m IR, Bullet EXIR</v>
      </c>
      <c r="G93" s="32"/>
      <c r="H93" s="32"/>
      <c r="I93" s="32"/>
      <c r="J93" s="32"/>
      <c r="K93" s="32"/>
      <c r="L93" s="32"/>
      <c r="M93" s="32"/>
      <c r="N93" s="32"/>
      <c r="O93" s="32"/>
      <c r="P93" s="32"/>
      <c r="Q93" s="32"/>
      <c r="R93" s="32"/>
      <c r="S93" s="32"/>
      <c r="T93" s="32"/>
      <c r="U93" s="32"/>
      <c r="V93" s="32"/>
      <c r="W93" s="32"/>
      <c r="X93" s="32"/>
      <c r="Y93" s="32"/>
      <c r="Z93" s="33"/>
      <c r="AA93" s="75">
        <f>+[1]Datos!D117</f>
        <v>114940</v>
      </c>
      <c r="AB93" s="76"/>
      <c r="AC93" s="76"/>
      <c r="AD93" s="76"/>
      <c r="AE93" s="77"/>
      <c r="AF93" s="75">
        <f>+[1]Datos!E117</f>
        <v>114940</v>
      </c>
      <c r="AG93" s="76"/>
      <c r="AH93" s="76"/>
      <c r="AI93" s="76"/>
      <c r="AJ93" s="77"/>
    </row>
    <row r="94" spans="1:36" ht="12.75" hidden="1" customHeight="1" x14ac:dyDescent="0.2">
      <c r="A94" s="72" t="e">
        <f>+[1]Datos!#REF!</f>
        <v>#REF!</v>
      </c>
      <c r="B94" s="73"/>
      <c r="C94" s="74" t="e">
        <f>+[1]Datos!#REF!</f>
        <v>#REF!</v>
      </c>
      <c r="D94" s="74"/>
      <c r="E94" s="74"/>
      <c r="F94" s="31" t="e">
        <f>+[1]Datos!#REF!</f>
        <v>#REF!</v>
      </c>
      <c r="G94" s="32"/>
      <c r="H94" s="32"/>
      <c r="I94" s="32"/>
      <c r="J94" s="32"/>
      <c r="K94" s="32"/>
      <c r="L94" s="32"/>
      <c r="M94" s="32"/>
      <c r="N94" s="32"/>
      <c r="O94" s="32"/>
      <c r="P94" s="32"/>
      <c r="Q94" s="32"/>
      <c r="R94" s="32"/>
      <c r="S94" s="32"/>
      <c r="T94" s="32"/>
      <c r="U94" s="32"/>
      <c r="V94" s="32"/>
      <c r="W94" s="32"/>
      <c r="X94" s="32"/>
      <c r="Y94" s="32"/>
      <c r="Z94" s="33"/>
      <c r="AA94" s="75" t="e">
        <f>+[1]Datos!#REF!</f>
        <v>#REF!</v>
      </c>
      <c r="AB94" s="76"/>
      <c r="AC94" s="76"/>
      <c r="AD94" s="76"/>
      <c r="AE94" s="77"/>
      <c r="AF94" s="75" t="e">
        <f>+[1]Datos!#REF!</f>
        <v>#REF!</v>
      </c>
      <c r="AG94" s="76"/>
      <c r="AH94" s="76"/>
      <c r="AI94" s="76"/>
      <c r="AJ94" s="77"/>
    </row>
    <row r="95" spans="1:36" ht="14.25" hidden="1" customHeight="1" x14ac:dyDescent="0.2">
      <c r="A95" s="72">
        <f>+[1]Datos!A118</f>
        <v>7</v>
      </c>
      <c r="B95" s="73"/>
      <c r="C95" s="74">
        <f>+[1]Datos!B118</f>
        <v>12</v>
      </c>
      <c r="D95" s="74"/>
      <c r="E95" s="74"/>
      <c r="F95" s="31" t="str">
        <f>+[1]Datos!C118</f>
        <v>VIDEO BALUM PASIVO +RECEPTOR Y TRANSMISOR PARA AHD, TVI, CVI HASTA 8MGX</v>
      </c>
      <c r="G95" s="32"/>
      <c r="H95" s="32"/>
      <c r="I95" s="32"/>
      <c r="J95" s="32"/>
      <c r="K95" s="32"/>
      <c r="L95" s="32"/>
      <c r="M95" s="32"/>
      <c r="N95" s="32"/>
      <c r="O95" s="32"/>
      <c r="P95" s="32"/>
      <c r="Q95" s="32"/>
      <c r="R95" s="32"/>
      <c r="S95" s="32"/>
      <c r="T95" s="32"/>
      <c r="U95" s="32"/>
      <c r="V95" s="32"/>
      <c r="W95" s="32"/>
      <c r="X95" s="32"/>
      <c r="Y95" s="32"/>
      <c r="Z95" s="33"/>
      <c r="AA95" s="75">
        <f>+[1]Datos!D118</f>
        <v>9750</v>
      </c>
      <c r="AB95" s="76"/>
      <c r="AC95" s="76"/>
      <c r="AD95" s="76"/>
      <c r="AE95" s="77"/>
      <c r="AF95" s="75">
        <f>+[1]Datos!E118</f>
        <v>117000</v>
      </c>
      <c r="AG95" s="76"/>
      <c r="AH95" s="76"/>
      <c r="AI95" s="76"/>
      <c r="AJ95" s="77"/>
    </row>
    <row r="96" spans="1:36" ht="12.75" hidden="1" customHeight="1" x14ac:dyDescent="0.2">
      <c r="A96" s="72">
        <f>+[1]Datos!A119</f>
        <v>8</v>
      </c>
      <c r="B96" s="73"/>
      <c r="C96" s="74">
        <f>+[1]Datos!B119</f>
        <v>1</v>
      </c>
      <c r="D96" s="74"/>
      <c r="E96" s="74"/>
      <c r="F96" s="31" t="str">
        <f>+[1]Datos!C119</f>
        <v>CABLE PATCH CORD 1.05</v>
      </c>
      <c r="G96" s="32"/>
      <c r="H96" s="32"/>
      <c r="I96" s="32"/>
      <c r="J96" s="32"/>
      <c r="K96" s="32"/>
      <c r="L96" s="32"/>
      <c r="M96" s="32"/>
      <c r="N96" s="32"/>
      <c r="O96" s="32"/>
      <c r="P96" s="32"/>
      <c r="Q96" s="32"/>
      <c r="R96" s="32"/>
      <c r="S96" s="32"/>
      <c r="T96" s="32"/>
      <c r="U96" s="32"/>
      <c r="V96" s="32"/>
      <c r="W96" s="32"/>
      <c r="X96" s="32"/>
      <c r="Y96" s="32"/>
      <c r="Z96" s="33"/>
      <c r="AA96" s="75">
        <f>+[1]Datos!D119</f>
        <v>8000</v>
      </c>
      <c r="AB96" s="76"/>
      <c r="AC96" s="76"/>
      <c r="AD96" s="76"/>
      <c r="AE96" s="77"/>
      <c r="AF96" s="75">
        <f>+[1]Datos!E119</f>
        <v>8000</v>
      </c>
      <c r="AG96" s="76"/>
      <c r="AH96" s="76"/>
      <c r="AI96" s="76"/>
      <c r="AJ96" s="77"/>
    </row>
    <row r="97" spans="1:36" ht="12.75" hidden="1" customHeight="1" x14ac:dyDescent="0.2">
      <c r="A97" s="72">
        <f>+[1]Datos!A120</f>
        <v>9</v>
      </c>
      <c r="B97" s="73"/>
      <c r="C97" s="74">
        <f>+[1]Datos!B120</f>
        <v>1</v>
      </c>
      <c r="D97" s="74"/>
      <c r="E97" s="74"/>
      <c r="F97" s="31" t="str">
        <f>+[1]Datos!C120</f>
        <v>GABINETE CON PUERTA PARA DVR</v>
      </c>
      <c r="G97" s="32"/>
      <c r="H97" s="32"/>
      <c r="I97" s="32"/>
      <c r="J97" s="32"/>
      <c r="K97" s="32"/>
      <c r="L97" s="32"/>
      <c r="M97" s="32"/>
      <c r="N97" s="32"/>
      <c r="O97" s="32"/>
      <c r="P97" s="32"/>
      <c r="Q97" s="32"/>
      <c r="R97" s="32"/>
      <c r="S97" s="32"/>
      <c r="T97" s="32"/>
      <c r="U97" s="32"/>
      <c r="V97" s="32"/>
      <c r="W97" s="32"/>
      <c r="X97" s="32"/>
      <c r="Y97" s="32"/>
      <c r="Z97" s="33"/>
      <c r="AA97" s="75">
        <f>+[1]Datos!D120</f>
        <v>120000</v>
      </c>
      <c r="AB97" s="76"/>
      <c r="AC97" s="76"/>
      <c r="AD97" s="76"/>
      <c r="AE97" s="77"/>
      <c r="AF97" s="75">
        <f>+[1]Datos!E120</f>
        <v>120000</v>
      </c>
      <c r="AG97" s="76"/>
      <c r="AH97" s="76"/>
      <c r="AI97" s="76"/>
      <c r="AJ97" s="77"/>
    </row>
    <row r="98" spans="1:36" ht="12.75" hidden="1" customHeight="1" x14ac:dyDescent="0.2">
      <c r="A98" s="72">
        <f>+[1]Datos!A121</f>
        <v>10</v>
      </c>
      <c r="B98" s="73"/>
      <c r="C98" s="74">
        <f>+[1]Datos!B121</f>
        <v>1</v>
      </c>
      <c r="D98" s="74"/>
      <c r="E98" s="74"/>
      <c r="F98" s="31" t="str">
        <f>+[1]Datos!C121</f>
        <v>CABLE UTP CATEGORIA 6 (CERTIFICADO 100% COBRE) X CARRETA X 305 MTS</v>
      </c>
      <c r="G98" s="32"/>
      <c r="H98" s="32"/>
      <c r="I98" s="32"/>
      <c r="J98" s="32"/>
      <c r="K98" s="32"/>
      <c r="L98" s="32"/>
      <c r="M98" s="32"/>
      <c r="N98" s="32"/>
      <c r="O98" s="32"/>
      <c r="P98" s="32"/>
      <c r="Q98" s="32"/>
      <c r="R98" s="32"/>
      <c r="S98" s="32"/>
      <c r="T98" s="32"/>
      <c r="U98" s="32"/>
      <c r="V98" s="32"/>
      <c r="W98" s="32"/>
      <c r="X98" s="32"/>
      <c r="Y98" s="32"/>
      <c r="Z98" s="33"/>
      <c r="AA98" s="75">
        <f>+[1]Datos!D121</f>
        <v>580000</v>
      </c>
      <c r="AB98" s="76"/>
      <c r="AC98" s="76"/>
      <c r="AD98" s="76"/>
      <c r="AE98" s="77"/>
      <c r="AF98" s="75">
        <f>+[1]Datos!E121</f>
        <v>580000</v>
      </c>
      <c r="AG98" s="76"/>
      <c r="AH98" s="76"/>
      <c r="AI98" s="76"/>
      <c r="AJ98" s="77"/>
    </row>
    <row r="99" spans="1:36" ht="12.75" hidden="1" customHeight="1" x14ac:dyDescent="0.2">
      <c r="A99" s="72">
        <f>+[1]Datos!A122</f>
        <v>11</v>
      </c>
      <c r="B99" s="73"/>
      <c r="C99" s="74">
        <f>+[1]Datos!B122</f>
        <v>100</v>
      </c>
      <c r="D99" s="74"/>
      <c r="E99" s="74"/>
      <c r="F99" s="31" t="str">
        <f>+[1]Datos!C122</f>
        <v>CABLE DUPLEX 2X18 CENTELSA</v>
      </c>
      <c r="G99" s="32"/>
      <c r="H99" s="32"/>
      <c r="I99" s="32"/>
      <c r="J99" s="32"/>
      <c r="K99" s="32"/>
      <c r="L99" s="32"/>
      <c r="M99" s="32"/>
      <c r="N99" s="32"/>
      <c r="O99" s="32"/>
      <c r="P99" s="32"/>
      <c r="Q99" s="32"/>
      <c r="R99" s="32"/>
      <c r="S99" s="32"/>
      <c r="T99" s="32"/>
      <c r="U99" s="32"/>
      <c r="V99" s="32"/>
      <c r="W99" s="32"/>
      <c r="X99" s="32"/>
      <c r="Y99" s="32"/>
      <c r="Z99" s="33"/>
      <c r="AA99" s="75">
        <f>+[1]Datos!D122</f>
        <v>939.03</v>
      </c>
      <c r="AB99" s="76"/>
      <c r="AC99" s="76"/>
      <c r="AD99" s="76"/>
      <c r="AE99" s="77"/>
      <c r="AF99" s="75">
        <f>+[1]Datos!E122</f>
        <v>93903</v>
      </c>
      <c r="AG99" s="76"/>
      <c r="AH99" s="76"/>
      <c r="AI99" s="76"/>
      <c r="AJ99" s="77"/>
    </row>
    <row r="100" spans="1:36" ht="12.75" hidden="1" customHeight="1" x14ac:dyDescent="0.2">
      <c r="A100" s="72">
        <f>+[1]Datos!A123</f>
        <v>12</v>
      </c>
      <c r="B100" s="73"/>
      <c r="C100" s="74">
        <f>+[1]Datos!B123</f>
        <v>13</v>
      </c>
      <c r="D100" s="74"/>
      <c r="E100" s="74"/>
      <c r="F100" s="31" t="str">
        <f>+[1]Datos!C123</f>
        <v>TOMA AEREO</v>
      </c>
      <c r="G100" s="32"/>
      <c r="H100" s="32"/>
      <c r="I100" s="32"/>
      <c r="J100" s="32"/>
      <c r="K100" s="32"/>
      <c r="L100" s="32"/>
      <c r="M100" s="32"/>
      <c r="N100" s="32"/>
      <c r="O100" s="32"/>
      <c r="P100" s="32"/>
      <c r="Q100" s="32"/>
      <c r="R100" s="32"/>
      <c r="S100" s="32"/>
      <c r="T100" s="32"/>
      <c r="U100" s="32"/>
      <c r="V100" s="32"/>
      <c r="W100" s="32"/>
      <c r="X100" s="32"/>
      <c r="Y100" s="32"/>
      <c r="Z100" s="33"/>
      <c r="AA100" s="75">
        <f>+[1]Datos!D123</f>
        <v>1846.1538459999999</v>
      </c>
      <c r="AB100" s="76"/>
      <c r="AC100" s="76"/>
      <c r="AD100" s="76"/>
      <c r="AE100" s="77"/>
      <c r="AF100" s="75">
        <f>+[1]Datos!E123</f>
        <v>23999.999997999999</v>
      </c>
      <c r="AG100" s="76"/>
      <c r="AH100" s="76"/>
      <c r="AI100" s="76"/>
      <c r="AJ100" s="77"/>
    </row>
    <row r="101" spans="1:36" ht="12.75" hidden="1" customHeight="1" x14ac:dyDescent="0.2">
      <c r="A101" s="72">
        <f>+[1]Datos!A124</f>
        <v>13</v>
      </c>
      <c r="B101" s="73"/>
      <c r="C101" s="74">
        <f>+[1]Datos!B124</f>
        <v>13</v>
      </c>
      <c r="D101" s="74"/>
      <c r="E101" s="74"/>
      <c r="F101" s="31" t="str">
        <f>+[1]Datos!C124</f>
        <v>CAJA DE PASO METALICA 12 X 12 X5</v>
      </c>
      <c r="G101" s="32"/>
      <c r="H101" s="32"/>
      <c r="I101" s="32"/>
      <c r="J101" s="32"/>
      <c r="K101" s="32"/>
      <c r="L101" s="32"/>
      <c r="M101" s="32"/>
      <c r="N101" s="32"/>
      <c r="O101" s="32"/>
      <c r="P101" s="32"/>
      <c r="Q101" s="32"/>
      <c r="R101" s="32"/>
      <c r="S101" s="32"/>
      <c r="T101" s="32"/>
      <c r="U101" s="32"/>
      <c r="V101" s="32"/>
      <c r="W101" s="32"/>
      <c r="X101" s="32"/>
      <c r="Y101" s="32"/>
      <c r="Z101" s="33"/>
      <c r="AA101" s="75">
        <f>+[1]Datos!D124</f>
        <v>8508.5384610000001</v>
      </c>
      <c r="AB101" s="76"/>
      <c r="AC101" s="76"/>
      <c r="AD101" s="76"/>
      <c r="AE101" s="77"/>
      <c r="AF101" s="75">
        <f>+[1]Datos!E124</f>
        <v>110610.999993</v>
      </c>
      <c r="AG101" s="76"/>
      <c r="AH101" s="76"/>
      <c r="AI101" s="76"/>
      <c r="AJ101" s="77"/>
    </row>
    <row r="102" spans="1:36" ht="12.75" hidden="1" customHeight="1" x14ac:dyDescent="0.2">
      <c r="A102" s="72">
        <f>+[1]Datos!A125</f>
        <v>14</v>
      </c>
      <c r="B102" s="73"/>
      <c r="C102" s="74">
        <f>+[1]Datos!B125</f>
        <v>30</v>
      </c>
      <c r="D102" s="74"/>
      <c r="E102" s="74"/>
      <c r="F102" s="31" t="str">
        <f>+[1]Datos!C125</f>
        <v>TUBERIA GALVANIZADA EMT 1/2</v>
      </c>
      <c r="G102" s="32"/>
      <c r="H102" s="32"/>
      <c r="I102" s="32"/>
      <c r="J102" s="32"/>
      <c r="K102" s="32"/>
      <c r="L102" s="32"/>
      <c r="M102" s="32"/>
      <c r="N102" s="32"/>
      <c r="O102" s="32"/>
      <c r="P102" s="32"/>
      <c r="Q102" s="32"/>
      <c r="R102" s="32"/>
      <c r="S102" s="32"/>
      <c r="T102" s="32"/>
      <c r="U102" s="32"/>
      <c r="V102" s="32"/>
      <c r="W102" s="32"/>
      <c r="X102" s="32"/>
      <c r="Y102" s="32"/>
      <c r="Z102" s="33"/>
      <c r="AA102" s="75">
        <f>+[1]Datos!D125</f>
        <v>15470</v>
      </c>
      <c r="AB102" s="76"/>
      <c r="AC102" s="76"/>
      <c r="AD102" s="76"/>
      <c r="AE102" s="77"/>
      <c r="AF102" s="75">
        <f>+[1]Datos!E125</f>
        <v>464100</v>
      </c>
      <c r="AG102" s="76"/>
      <c r="AH102" s="76"/>
      <c r="AI102" s="76"/>
      <c r="AJ102" s="77"/>
    </row>
    <row r="103" spans="1:36" ht="12.75" hidden="1" customHeight="1" x14ac:dyDescent="0.2">
      <c r="A103" s="72">
        <f>+[1]Datos!A126</f>
        <v>15</v>
      </c>
      <c r="B103" s="73"/>
      <c r="C103" s="74">
        <f>+[1]Datos!B126</f>
        <v>20</v>
      </c>
      <c r="D103" s="74"/>
      <c r="E103" s="74"/>
      <c r="F103" s="31" t="str">
        <f>+[1]Datos!C126</f>
        <v>ENTRADA CAJA ½ EMT</v>
      </c>
      <c r="G103" s="32"/>
      <c r="H103" s="32"/>
      <c r="I103" s="32"/>
      <c r="J103" s="32"/>
      <c r="K103" s="32"/>
      <c r="L103" s="32"/>
      <c r="M103" s="32"/>
      <c r="N103" s="32"/>
      <c r="O103" s="32"/>
      <c r="P103" s="32"/>
      <c r="Q103" s="32"/>
      <c r="R103" s="32"/>
      <c r="S103" s="32"/>
      <c r="T103" s="32"/>
      <c r="U103" s="32"/>
      <c r="V103" s="32"/>
      <c r="W103" s="32"/>
      <c r="X103" s="32"/>
      <c r="Y103" s="32"/>
      <c r="Z103" s="33"/>
      <c r="AA103" s="75">
        <f>+[1]Datos!D126</f>
        <v>1041.25</v>
      </c>
      <c r="AB103" s="76"/>
      <c r="AC103" s="76"/>
      <c r="AD103" s="76"/>
      <c r="AE103" s="77"/>
      <c r="AF103" s="75">
        <f>+[1]Datos!E126</f>
        <v>20825</v>
      </c>
      <c r="AG103" s="76"/>
      <c r="AH103" s="76"/>
      <c r="AI103" s="76"/>
      <c r="AJ103" s="77"/>
    </row>
    <row r="104" spans="1:36" ht="12.75" hidden="1" customHeight="1" x14ac:dyDescent="0.2">
      <c r="A104" s="72">
        <f>+[1]Datos!A127</f>
        <v>16</v>
      </c>
      <c r="B104" s="73"/>
      <c r="C104" s="74">
        <f>+[1]Datos!B127</f>
        <v>12</v>
      </c>
      <c r="D104" s="74"/>
      <c r="E104" s="74"/>
      <c r="F104" s="31" t="str">
        <f>+[1]Datos!C127</f>
        <v>CURVA ½ EMT</v>
      </c>
      <c r="G104" s="32"/>
      <c r="H104" s="32"/>
      <c r="I104" s="32"/>
      <c r="J104" s="32"/>
      <c r="K104" s="32"/>
      <c r="L104" s="32"/>
      <c r="M104" s="32"/>
      <c r="N104" s="32"/>
      <c r="O104" s="32"/>
      <c r="P104" s="32"/>
      <c r="Q104" s="32"/>
      <c r="R104" s="32"/>
      <c r="S104" s="32"/>
      <c r="T104" s="32"/>
      <c r="U104" s="32"/>
      <c r="V104" s="32"/>
      <c r="W104" s="32"/>
      <c r="X104" s="32"/>
      <c r="Y104" s="32"/>
      <c r="Z104" s="33"/>
      <c r="AA104" s="75">
        <f>+[1]Datos!D127</f>
        <v>1541.083333</v>
      </c>
      <c r="AB104" s="76"/>
      <c r="AC104" s="76"/>
      <c r="AD104" s="76"/>
      <c r="AE104" s="77"/>
      <c r="AF104" s="75">
        <f>+[1]Datos!E127</f>
        <v>18492.999995999999</v>
      </c>
      <c r="AG104" s="76"/>
      <c r="AH104" s="76"/>
      <c r="AI104" s="76"/>
      <c r="AJ104" s="77"/>
    </row>
    <row r="105" spans="1:36" ht="12.75" hidden="1" customHeight="1" x14ac:dyDescent="0.2">
      <c r="A105" s="72">
        <f>+[1]Datos!A128</f>
        <v>17</v>
      </c>
      <c r="B105" s="73"/>
      <c r="C105" s="74">
        <f>+[1]Datos!B128</f>
        <v>12</v>
      </c>
      <c r="D105" s="74"/>
      <c r="E105" s="74"/>
      <c r="F105" s="31" t="str">
        <f>+[1]Datos!C128</f>
        <v>UNION ½ EMT</v>
      </c>
      <c r="G105" s="32"/>
      <c r="H105" s="32"/>
      <c r="I105" s="32"/>
      <c r="J105" s="32"/>
      <c r="K105" s="32"/>
      <c r="L105" s="32"/>
      <c r="M105" s="32"/>
      <c r="N105" s="32"/>
      <c r="O105" s="32"/>
      <c r="P105" s="32"/>
      <c r="Q105" s="32"/>
      <c r="R105" s="32"/>
      <c r="S105" s="32"/>
      <c r="T105" s="32"/>
      <c r="U105" s="32"/>
      <c r="V105" s="32"/>
      <c r="W105" s="32"/>
      <c r="X105" s="32"/>
      <c r="Y105" s="32"/>
      <c r="Z105" s="33"/>
      <c r="AA105" s="75">
        <f>+[1]Datos!D128</f>
        <v>1735.4166660000001</v>
      </c>
      <c r="AB105" s="76"/>
      <c r="AC105" s="76"/>
      <c r="AD105" s="76"/>
      <c r="AE105" s="77"/>
      <c r="AF105" s="75">
        <f>+[1]Datos!E128</f>
        <v>20824.999992000001</v>
      </c>
      <c r="AG105" s="76"/>
      <c r="AH105" s="76"/>
      <c r="AI105" s="76"/>
      <c r="AJ105" s="77"/>
    </row>
    <row r="106" spans="1:36" ht="12.75" hidden="1" customHeight="1" x14ac:dyDescent="0.2">
      <c r="A106" s="72">
        <f>+[1]Datos!A129</f>
        <v>18</v>
      </c>
      <c r="B106" s="73"/>
      <c r="C106" s="74">
        <f>+[1]Datos!B129</f>
        <v>90</v>
      </c>
      <c r="D106" s="74"/>
      <c r="E106" s="74"/>
      <c r="F106" s="31" t="str">
        <f>+[1]Datos!C129</f>
        <v>GRAPA DOBLE ALA</v>
      </c>
      <c r="G106" s="32"/>
      <c r="H106" s="32"/>
      <c r="I106" s="32"/>
      <c r="J106" s="32"/>
      <c r="K106" s="32"/>
      <c r="L106" s="32"/>
      <c r="M106" s="32"/>
      <c r="N106" s="32"/>
      <c r="O106" s="32"/>
      <c r="P106" s="32"/>
      <c r="Q106" s="32"/>
      <c r="R106" s="32"/>
      <c r="S106" s="32"/>
      <c r="T106" s="32"/>
      <c r="U106" s="32"/>
      <c r="V106" s="32"/>
      <c r="W106" s="32"/>
      <c r="X106" s="32"/>
      <c r="Y106" s="32"/>
      <c r="Z106" s="33"/>
      <c r="AA106" s="75">
        <f>+[1]Datos!D129</f>
        <v>110</v>
      </c>
      <c r="AB106" s="76"/>
      <c r="AC106" s="76"/>
      <c r="AD106" s="76"/>
      <c r="AE106" s="77"/>
      <c r="AF106" s="75">
        <f>+[1]Datos!E129</f>
        <v>9900</v>
      </c>
      <c r="AG106" s="76"/>
      <c r="AH106" s="76"/>
      <c r="AI106" s="76"/>
      <c r="AJ106" s="77"/>
    </row>
    <row r="107" spans="1:36" ht="12.75" hidden="1" customHeight="1" x14ac:dyDescent="0.2">
      <c r="A107" s="72">
        <f>+[1]Datos!A130</f>
        <v>19</v>
      </c>
      <c r="B107" s="73"/>
      <c r="C107" s="74">
        <f>+[1]Datos!B130</f>
        <v>1</v>
      </c>
      <c r="D107" s="74"/>
      <c r="E107" s="74"/>
      <c r="F107" s="31" t="str">
        <f>+[1]Datos!C130</f>
        <v>ACCESORIOS VARIOS( TORNILLOS, CINTA, AMARRAS, CHAZOS) Y TRANSPORTE</v>
      </c>
      <c r="G107" s="32"/>
      <c r="H107" s="32"/>
      <c r="I107" s="32"/>
      <c r="J107" s="32"/>
      <c r="K107" s="32"/>
      <c r="L107" s="32"/>
      <c r="M107" s="32"/>
      <c r="N107" s="32"/>
      <c r="O107" s="32"/>
      <c r="P107" s="32"/>
      <c r="Q107" s="32"/>
      <c r="R107" s="32"/>
      <c r="S107" s="32"/>
      <c r="T107" s="32"/>
      <c r="U107" s="32"/>
      <c r="V107" s="32"/>
      <c r="W107" s="32"/>
      <c r="X107" s="32"/>
      <c r="Y107" s="32"/>
      <c r="Z107" s="33"/>
      <c r="AA107" s="75">
        <f>+[1]Datos!D130</f>
        <v>200000</v>
      </c>
      <c r="AB107" s="76"/>
      <c r="AC107" s="76"/>
      <c r="AD107" s="76"/>
      <c r="AE107" s="77"/>
      <c r="AF107" s="75">
        <f>+[1]Datos!E130</f>
        <v>200000</v>
      </c>
      <c r="AG107" s="76"/>
      <c r="AH107" s="76"/>
      <c r="AI107" s="76"/>
      <c r="AJ107" s="77"/>
    </row>
    <row r="108" spans="1:36" ht="12.75" hidden="1" customHeight="1" x14ac:dyDescent="0.2">
      <c r="A108" s="72">
        <f>+[1]Datos!A131</f>
        <v>20</v>
      </c>
      <c r="B108" s="73"/>
      <c r="C108" s="74">
        <f>+[1]Datos!B131</f>
        <v>1</v>
      </c>
      <c r="D108" s="74"/>
      <c r="E108" s="74"/>
      <c r="F108" s="31" t="str">
        <f>+[1]Datos!C131</f>
        <v>MANO DE OBRA INSTALACION DE TUBERIA, CABLEADO UTP, ELECTRICO, INSTALACION DE GABINETE, INSTALACION Y CONFIGURACION DE CAMARAS.</v>
      </c>
      <c r="G108" s="32"/>
      <c r="H108" s="32"/>
      <c r="I108" s="32"/>
      <c r="J108" s="32"/>
      <c r="K108" s="32"/>
      <c r="L108" s="32"/>
      <c r="M108" s="32"/>
      <c r="N108" s="32"/>
      <c r="O108" s="32"/>
      <c r="P108" s="32"/>
      <c r="Q108" s="32"/>
      <c r="R108" s="32"/>
      <c r="S108" s="32"/>
      <c r="T108" s="32"/>
      <c r="U108" s="32"/>
      <c r="V108" s="32"/>
      <c r="W108" s="32"/>
      <c r="X108" s="32"/>
      <c r="Y108" s="32"/>
      <c r="Z108" s="33"/>
      <c r="AA108" s="75">
        <f>+[1]Datos!D131</f>
        <v>1700000</v>
      </c>
      <c r="AB108" s="76"/>
      <c r="AC108" s="76"/>
      <c r="AD108" s="76"/>
      <c r="AE108" s="77"/>
      <c r="AF108" s="75">
        <f>+[1]Datos!E131</f>
        <v>1700000</v>
      </c>
      <c r="AG108" s="76"/>
      <c r="AH108" s="76"/>
      <c r="AI108" s="76"/>
      <c r="AJ108" s="77"/>
    </row>
    <row r="109" spans="1:36" ht="12.75" hidden="1" customHeight="1" x14ac:dyDescent="0.2">
      <c r="A109" s="72">
        <f>+[1]Datos!A132</f>
        <v>21</v>
      </c>
      <c r="B109" s="73"/>
      <c r="C109" s="74">
        <f>+[1]Datos!B132</f>
        <v>2</v>
      </c>
      <c r="D109" s="74"/>
      <c r="E109" s="74"/>
      <c r="F109" s="31" t="str">
        <f>+[1]Datos!C132</f>
        <v>Suministro, transporte e instalación de materiales para salida eléctrica de interruptor monopolar de alumbrado 15 A. TIPO LEV referencia 1451, 10A, 125 V, segun certificación RETIE y pruebas de conformidad UL . Incluye el interruptor, tapa, ducto pvc , cajas 4"x4" con tapa suplemento, adaptadores, curvas, pega pvc, Cable de cobre 12 AWG-CU-HFFR, conectores de conexión y empalme, tornillos, obra civil y demás elementos y accesorios para su correcta instalación y funcionamiento. (salida promedio 3 ml)</v>
      </c>
      <c r="G109" s="32"/>
      <c r="H109" s="32"/>
      <c r="I109" s="32"/>
      <c r="J109" s="32"/>
      <c r="K109" s="32"/>
      <c r="L109" s="32"/>
      <c r="M109" s="32"/>
      <c r="N109" s="32"/>
      <c r="O109" s="32"/>
      <c r="P109" s="32"/>
      <c r="Q109" s="32"/>
      <c r="R109" s="32"/>
      <c r="S109" s="32"/>
      <c r="T109" s="32"/>
      <c r="U109" s="32"/>
      <c r="V109" s="32"/>
      <c r="W109" s="32"/>
      <c r="X109" s="32"/>
      <c r="Y109" s="32"/>
      <c r="Z109" s="33"/>
      <c r="AA109" s="75">
        <f>+[1]Datos!D132</f>
        <v>39427</v>
      </c>
      <c r="AB109" s="76"/>
      <c r="AC109" s="76"/>
      <c r="AD109" s="76"/>
      <c r="AE109" s="77"/>
      <c r="AF109" s="75">
        <f>+[1]Datos!E132</f>
        <v>78854</v>
      </c>
      <c r="AG109" s="76"/>
      <c r="AH109" s="76"/>
      <c r="AI109" s="76"/>
      <c r="AJ109" s="77"/>
    </row>
    <row r="110" spans="1:36" ht="12.75" hidden="1" customHeight="1" x14ac:dyDescent="0.2">
      <c r="A110" s="72">
        <f>+[1]Datos!A133</f>
        <v>22</v>
      </c>
      <c r="B110" s="73"/>
      <c r="C110" s="74">
        <f>+[1]Datos!B133</f>
        <v>2</v>
      </c>
      <c r="D110" s="74"/>
      <c r="E110" s="74"/>
      <c r="F110" s="31" t="str">
        <f>+[1]Datos!C133</f>
        <v>Instalación de puerta metalica</v>
      </c>
      <c r="G110" s="32"/>
      <c r="H110" s="32"/>
      <c r="I110" s="32"/>
      <c r="J110" s="32"/>
      <c r="K110" s="32"/>
      <c r="L110" s="32"/>
      <c r="M110" s="32"/>
      <c r="N110" s="32"/>
      <c r="O110" s="32"/>
      <c r="P110" s="32"/>
      <c r="Q110" s="32"/>
      <c r="R110" s="32"/>
      <c r="S110" s="32"/>
      <c r="T110" s="32"/>
      <c r="U110" s="32"/>
      <c r="V110" s="32"/>
      <c r="W110" s="32"/>
      <c r="X110" s="32"/>
      <c r="Y110" s="32"/>
      <c r="Z110" s="33"/>
      <c r="AA110" s="75">
        <f>+[1]Datos!D133</f>
        <v>65000</v>
      </c>
      <c r="AB110" s="76"/>
      <c r="AC110" s="76"/>
      <c r="AD110" s="76"/>
      <c r="AE110" s="77"/>
      <c r="AF110" s="75">
        <f>+[1]Datos!E133</f>
        <v>130000</v>
      </c>
      <c r="AG110" s="76"/>
      <c r="AH110" s="76"/>
      <c r="AI110" s="76"/>
      <c r="AJ110" s="77"/>
    </row>
    <row r="111" spans="1:36" ht="12.75" hidden="1" customHeight="1" x14ac:dyDescent="0.2">
      <c r="A111" s="72">
        <f>+[1]Datos!A134</f>
        <v>23</v>
      </c>
      <c r="B111" s="73"/>
      <c r="C111" s="74">
        <f>+[1]Datos!B134</f>
        <v>4</v>
      </c>
      <c r="D111" s="74"/>
      <c r="E111" s="74"/>
      <c r="F111" s="31" t="str">
        <f>+[1]Datos!C134</f>
        <v>Reparación de lavamanos y sanitario</v>
      </c>
      <c r="G111" s="32"/>
      <c r="H111" s="32"/>
      <c r="I111" s="32"/>
      <c r="J111" s="32"/>
      <c r="K111" s="32"/>
      <c r="L111" s="32"/>
      <c r="M111" s="32"/>
      <c r="N111" s="32"/>
      <c r="O111" s="32"/>
      <c r="P111" s="32"/>
      <c r="Q111" s="32"/>
      <c r="R111" s="32"/>
      <c r="S111" s="32"/>
      <c r="T111" s="32"/>
      <c r="U111" s="32"/>
      <c r="V111" s="32"/>
      <c r="W111" s="32"/>
      <c r="X111" s="32"/>
      <c r="Y111" s="32"/>
      <c r="Z111" s="33"/>
      <c r="AA111" s="75">
        <f>+[1]Datos!D134</f>
        <v>50000</v>
      </c>
      <c r="AB111" s="76"/>
      <c r="AC111" s="76"/>
      <c r="AD111" s="76"/>
      <c r="AE111" s="77"/>
      <c r="AF111" s="75">
        <f>+[1]Datos!E134</f>
        <v>200000</v>
      </c>
      <c r="AG111" s="76"/>
      <c r="AH111" s="76"/>
      <c r="AI111" s="76"/>
      <c r="AJ111" s="77"/>
    </row>
    <row r="112" spans="1:36" ht="12.75" hidden="1" customHeight="1" x14ac:dyDescent="0.2">
      <c r="A112" s="72">
        <f>+[1]Datos!A135</f>
        <v>25</v>
      </c>
      <c r="B112" s="73"/>
      <c r="C112" s="74">
        <f>+[1]Datos!B135</f>
        <v>2</v>
      </c>
      <c r="D112" s="74"/>
      <c r="E112" s="74"/>
      <c r="F112" s="31">
        <f>+[1]Datos!C135</f>
        <v>0</v>
      </c>
      <c r="G112" s="32"/>
      <c r="H112" s="32"/>
      <c r="I112" s="32"/>
      <c r="J112" s="32"/>
      <c r="K112" s="32"/>
      <c r="L112" s="32"/>
      <c r="M112" s="32"/>
      <c r="N112" s="32"/>
      <c r="O112" s="32"/>
      <c r="P112" s="32"/>
      <c r="Q112" s="32"/>
      <c r="R112" s="32"/>
      <c r="S112" s="32"/>
      <c r="T112" s="32"/>
      <c r="U112" s="32"/>
      <c r="V112" s="32"/>
      <c r="W112" s="32"/>
      <c r="X112" s="32"/>
      <c r="Y112" s="32"/>
      <c r="Z112" s="33"/>
      <c r="AA112" s="75">
        <f>+[1]Datos!D135</f>
        <v>80000</v>
      </c>
      <c r="AB112" s="76"/>
      <c r="AC112" s="76"/>
      <c r="AD112" s="76"/>
      <c r="AE112" s="77"/>
      <c r="AF112" s="75">
        <f>+[1]Datos!E135</f>
        <v>160000</v>
      </c>
      <c r="AG112" s="76"/>
      <c r="AH112" s="76"/>
      <c r="AI112" s="76"/>
      <c r="AJ112" s="77"/>
    </row>
    <row r="113" spans="1:36" ht="12.75" hidden="1" customHeight="1" x14ac:dyDescent="0.2">
      <c r="A113" s="72">
        <f>+[1]Datos!A136</f>
        <v>26</v>
      </c>
      <c r="B113" s="73"/>
      <c r="C113" s="74">
        <f>+[1]Datos!B136</f>
        <v>7</v>
      </c>
      <c r="D113" s="74"/>
      <c r="E113" s="74"/>
      <c r="F113" s="31">
        <f>+[1]Datos!C136</f>
        <v>0</v>
      </c>
      <c r="G113" s="32"/>
      <c r="H113" s="32"/>
      <c r="I113" s="32"/>
      <c r="J113" s="32"/>
      <c r="K113" s="32"/>
      <c r="L113" s="32"/>
      <c r="M113" s="32"/>
      <c r="N113" s="32"/>
      <c r="O113" s="32"/>
      <c r="P113" s="32"/>
      <c r="Q113" s="32"/>
      <c r="R113" s="32"/>
      <c r="S113" s="32"/>
      <c r="T113" s="32"/>
      <c r="U113" s="32"/>
      <c r="V113" s="32"/>
      <c r="W113" s="32"/>
      <c r="X113" s="32"/>
      <c r="Y113" s="32"/>
      <c r="Z113" s="33"/>
      <c r="AA113" s="75">
        <f>+[1]Datos!D136</f>
        <v>340000</v>
      </c>
      <c r="AB113" s="76"/>
      <c r="AC113" s="76"/>
      <c r="AD113" s="76"/>
      <c r="AE113" s="77"/>
      <c r="AF113" s="75">
        <f>+[1]Datos!E136</f>
        <v>2380000</v>
      </c>
      <c r="AG113" s="76"/>
      <c r="AH113" s="76"/>
      <c r="AI113" s="76"/>
      <c r="AJ113" s="77"/>
    </row>
    <row r="114" spans="1:36" ht="12.75" hidden="1" customHeight="1" x14ac:dyDescent="0.2">
      <c r="A114" s="72">
        <f>+[1]Datos!A137</f>
        <v>27</v>
      </c>
      <c r="B114" s="73"/>
      <c r="C114" s="74">
        <f>+[1]Datos!B137</f>
        <v>20</v>
      </c>
      <c r="D114" s="74"/>
      <c r="E114" s="74"/>
      <c r="F114" s="31">
        <f>+[1]Datos!C137</f>
        <v>0</v>
      </c>
      <c r="G114" s="32"/>
      <c r="H114" s="32"/>
      <c r="I114" s="32"/>
      <c r="J114" s="32"/>
      <c r="K114" s="32"/>
      <c r="L114" s="32"/>
      <c r="M114" s="32"/>
      <c r="N114" s="32"/>
      <c r="O114" s="32"/>
      <c r="P114" s="32"/>
      <c r="Q114" s="32"/>
      <c r="R114" s="32"/>
      <c r="S114" s="32"/>
      <c r="T114" s="32"/>
      <c r="U114" s="32"/>
      <c r="V114" s="32"/>
      <c r="W114" s="32"/>
      <c r="X114" s="32"/>
      <c r="Y114" s="32"/>
      <c r="Z114" s="33"/>
      <c r="AA114" s="75">
        <f>+[1]Datos!D137</f>
        <v>20000</v>
      </c>
      <c r="AB114" s="76"/>
      <c r="AC114" s="76"/>
      <c r="AD114" s="76"/>
      <c r="AE114" s="77"/>
      <c r="AF114" s="75">
        <f>+[1]Datos!E137</f>
        <v>400000</v>
      </c>
      <c r="AG114" s="76"/>
      <c r="AH114" s="76"/>
      <c r="AI114" s="76"/>
      <c r="AJ114" s="77"/>
    </row>
    <row r="115" spans="1:36" hidden="1" x14ac:dyDescent="0.2">
      <c r="A115" s="72"/>
      <c r="B115" s="73"/>
      <c r="C115" s="74"/>
      <c r="D115" s="74"/>
      <c r="E115" s="74"/>
      <c r="F115" s="31"/>
      <c r="G115" s="32"/>
      <c r="H115" s="32"/>
      <c r="I115" s="32"/>
      <c r="J115" s="32"/>
      <c r="K115" s="32"/>
      <c r="L115" s="32"/>
      <c r="M115" s="32"/>
      <c r="N115" s="32"/>
      <c r="O115" s="32"/>
      <c r="P115" s="32"/>
      <c r="Q115" s="32"/>
      <c r="R115" s="32"/>
      <c r="S115" s="32"/>
      <c r="T115" s="32"/>
      <c r="U115" s="32"/>
      <c r="V115" s="32"/>
      <c r="W115" s="32"/>
      <c r="X115" s="32"/>
      <c r="Y115" s="32"/>
      <c r="Z115" s="33"/>
      <c r="AA115" s="75">
        <f>+[1]Datos!D140</f>
        <v>0</v>
      </c>
      <c r="AB115" s="76"/>
      <c r="AC115" s="76"/>
      <c r="AD115" s="76"/>
      <c r="AE115" s="77"/>
      <c r="AF115" s="75">
        <f>+[1]Datos!E140</f>
        <v>0</v>
      </c>
      <c r="AG115" s="76"/>
      <c r="AH115" s="76"/>
      <c r="AI115" s="76"/>
      <c r="AJ115" s="77"/>
    </row>
    <row r="116" spans="1:36" hidden="1" x14ac:dyDescent="0.2">
      <c r="A116" s="72"/>
      <c r="B116" s="73"/>
      <c r="C116" s="74"/>
      <c r="D116" s="74"/>
      <c r="E116" s="74"/>
      <c r="F116" s="31"/>
      <c r="G116" s="32"/>
      <c r="H116" s="32"/>
      <c r="I116" s="32"/>
      <c r="J116" s="32"/>
      <c r="K116" s="32"/>
      <c r="L116" s="32"/>
      <c r="M116" s="32"/>
      <c r="N116" s="32"/>
      <c r="O116" s="32"/>
      <c r="P116" s="32"/>
      <c r="Q116" s="32"/>
      <c r="R116" s="32"/>
      <c r="S116" s="32"/>
      <c r="T116" s="32"/>
      <c r="U116" s="32"/>
      <c r="V116" s="32"/>
      <c r="W116" s="32"/>
      <c r="X116" s="32"/>
      <c r="Y116" s="32"/>
      <c r="Z116" s="33"/>
      <c r="AA116" s="78">
        <f>+[1]Datos!C172</f>
        <v>0</v>
      </c>
      <c r="AB116" s="79"/>
      <c r="AC116" s="79"/>
      <c r="AD116" s="79"/>
      <c r="AE116" s="80"/>
      <c r="AF116" s="78">
        <f>+[1]Datos!E141</f>
        <v>3984000</v>
      </c>
      <c r="AG116" s="79"/>
      <c r="AH116" s="79"/>
      <c r="AI116" s="79"/>
      <c r="AJ116" s="80"/>
    </row>
    <row r="117" spans="1:36" hidden="1" x14ac:dyDescent="0.2">
      <c r="A117" s="72"/>
      <c r="B117" s="73"/>
      <c r="C117" s="74"/>
      <c r="D117" s="74"/>
      <c r="E117" s="74"/>
      <c r="F117" s="31"/>
      <c r="G117" s="32"/>
      <c r="H117" s="32"/>
      <c r="I117" s="32"/>
      <c r="J117" s="32"/>
      <c r="K117" s="32"/>
      <c r="L117" s="32"/>
      <c r="M117" s="32"/>
      <c r="N117" s="32"/>
      <c r="O117" s="32"/>
      <c r="P117" s="32"/>
      <c r="Q117" s="32"/>
      <c r="R117" s="32"/>
      <c r="S117" s="32"/>
      <c r="T117" s="32"/>
      <c r="U117" s="32"/>
      <c r="V117" s="32"/>
      <c r="W117" s="32"/>
      <c r="X117" s="32"/>
      <c r="Y117" s="32"/>
      <c r="Z117" s="33"/>
      <c r="AA117" s="78">
        <f>+[1]Datos!C173</f>
        <v>0</v>
      </c>
      <c r="AB117" s="79"/>
      <c r="AC117" s="79"/>
      <c r="AD117" s="79"/>
      <c r="AE117" s="80"/>
      <c r="AF117" s="78">
        <f>+[1]Datos!E142</f>
        <v>756960</v>
      </c>
      <c r="AG117" s="79"/>
      <c r="AH117" s="79"/>
      <c r="AI117" s="79"/>
      <c r="AJ117" s="80"/>
    </row>
    <row r="118" spans="1:36" hidden="1" x14ac:dyDescent="0.2">
      <c r="A118" s="72"/>
      <c r="B118" s="73"/>
      <c r="C118" s="74"/>
      <c r="D118" s="74"/>
      <c r="E118" s="74"/>
      <c r="F118" s="31"/>
      <c r="G118" s="32"/>
      <c r="H118" s="32"/>
      <c r="I118" s="32"/>
      <c r="J118" s="32"/>
      <c r="K118" s="32"/>
      <c r="L118" s="32"/>
      <c r="M118" s="32"/>
      <c r="N118" s="32"/>
      <c r="O118" s="32"/>
      <c r="P118" s="32"/>
      <c r="Q118" s="32"/>
      <c r="R118" s="32"/>
      <c r="S118" s="32"/>
      <c r="T118" s="32"/>
      <c r="U118" s="32"/>
      <c r="V118" s="32"/>
      <c r="W118" s="32"/>
      <c r="X118" s="32"/>
      <c r="Y118" s="32"/>
      <c r="Z118" s="33"/>
      <c r="AA118" s="78">
        <f>+[1]Datos!C174</f>
        <v>0</v>
      </c>
      <c r="AB118" s="79"/>
      <c r="AC118" s="79"/>
      <c r="AD118" s="79"/>
      <c r="AE118" s="80"/>
      <c r="AF118" s="78">
        <f>+[1]Datos!E143</f>
        <v>4740960</v>
      </c>
      <c r="AG118" s="79"/>
      <c r="AH118" s="79"/>
      <c r="AI118" s="79"/>
      <c r="AJ118" s="80"/>
    </row>
    <row r="119" spans="1:36" ht="12.75" hidden="1" customHeight="1" x14ac:dyDescent="0.2">
      <c r="A119" s="31">
        <f>+[1]Datos!A144</f>
        <v>0</v>
      </c>
      <c r="B119" s="32"/>
      <c r="C119" s="32"/>
      <c r="D119" s="32"/>
      <c r="E119" s="33"/>
      <c r="F119" s="31"/>
      <c r="G119" s="32"/>
      <c r="H119" s="32"/>
      <c r="I119" s="32"/>
      <c r="J119" s="32"/>
      <c r="K119" s="32"/>
      <c r="L119" s="32"/>
      <c r="M119" s="32"/>
      <c r="N119" s="32"/>
      <c r="O119" s="32"/>
      <c r="P119" s="32"/>
      <c r="Q119" s="32"/>
      <c r="R119" s="32"/>
      <c r="S119" s="32"/>
      <c r="T119" s="32"/>
      <c r="U119" s="32"/>
      <c r="V119" s="32"/>
      <c r="W119" s="32"/>
      <c r="X119" s="32"/>
      <c r="Y119" s="32"/>
      <c r="Z119" s="33"/>
      <c r="AA119" s="75"/>
      <c r="AB119" s="76"/>
      <c r="AC119" s="76"/>
      <c r="AD119" s="76"/>
      <c r="AE119" s="77"/>
      <c r="AF119" s="75"/>
      <c r="AG119" s="76"/>
      <c r="AH119" s="76"/>
      <c r="AI119" s="76"/>
      <c r="AJ119" s="77"/>
    </row>
    <row r="120" spans="1:36" hidden="1" x14ac:dyDescent="0.2">
      <c r="A120" s="72">
        <f>+[1]Datos!A145</f>
        <v>1</v>
      </c>
      <c r="B120" s="73"/>
      <c r="C120" s="74">
        <f>+[1]Datos!B145</f>
        <v>0</v>
      </c>
      <c r="D120" s="74"/>
      <c r="E120" s="74"/>
      <c r="F120" s="31">
        <f>+[1]Datos!C145</f>
        <v>0</v>
      </c>
      <c r="G120" s="32"/>
      <c r="H120" s="32"/>
      <c r="I120" s="32"/>
      <c r="J120" s="32"/>
      <c r="K120" s="32"/>
      <c r="L120" s="32"/>
      <c r="M120" s="32"/>
      <c r="N120" s="32"/>
      <c r="O120" s="32"/>
      <c r="P120" s="32"/>
      <c r="Q120" s="32"/>
      <c r="R120" s="32"/>
      <c r="S120" s="32"/>
      <c r="T120" s="32"/>
      <c r="U120" s="32"/>
      <c r="V120" s="32"/>
      <c r="W120" s="32"/>
      <c r="X120" s="32"/>
      <c r="Y120" s="32"/>
      <c r="Z120" s="33"/>
      <c r="AA120" s="75">
        <f>+[1]Datos!D145</f>
        <v>0</v>
      </c>
      <c r="AB120" s="76"/>
      <c r="AC120" s="76"/>
      <c r="AD120" s="76"/>
      <c r="AE120" s="77"/>
      <c r="AF120" s="75">
        <f>+[1]Datos!E145</f>
        <v>0</v>
      </c>
      <c r="AG120" s="76"/>
      <c r="AH120" s="76"/>
      <c r="AI120" s="76"/>
      <c r="AJ120" s="77"/>
    </row>
    <row r="121" spans="1:36" hidden="1" x14ac:dyDescent="0.2">
      <c r="A121" s="72">
        <f>+[1]Datos!A146</f>
        <v>2</v>
      </c>
      <c r="B121" s="73"/>
      <c r="C121" s="74">
        <f>+[1]Datos!B146</f>
        <v>0</v>
      </c>
      <c r="D121" s="74"/>
      <c r="E121" s="74"/>
      <c r="F121" s="31">
        <f>+[1]Datos!C146</f>
        <v>0</v>
      </c>
      <c r="G121" s="32"/>
      <c r="H121" s="32"/>
      <c r="I121" s="32"/>
      <c r="J121" s="32"/>
      <c r="K121" s="32"/>
      <c r="L121" s="32"/>
      <c r="M121" s="32"/>
      <c r="N121" s="32"/>
      <c r="O121" s="32"/>
      <c r="P121" s="32"/>
      <c r="Q121" s="32"/>
      <c r="R121" s="32"/>
      <c r="S121" s="32"/>
      <c r="T121" s="32"/>
      <c r="U121" s="32"/>
      <c r="V121" s="32"/>
      <c r="W121" s="32"/>
      <c r="X121" s="32"/>
      <c r="Y121" s="32"/>
      <c r="Z121" s="33"/>
      <c r="AA121" s="75">
        <f>+[1]Datos!D146</f>
        <v>0</v>
      </c>
      <c r="AB121" s="76"/>
      <c r="AC121" s="76"/>
      <c r="AD121" s="76"/>
      <c r="AE121" s="77"/>
      <c r="AF121" s="75">
        <f>+[1]Datos!E146</f>
        <v>0</v>
      </c>
      <c r="AG121" s="76"/>
      <c r="AH121" s="76"/>
      <c r="AI121" s="76"/>
      <c r="AJ121" s="77"/>
    </row>
    <row r="122" spans="1:36" hidden="1" x14ac:dyDescent="0.2">
      <c r="A122" s="72">
        <f>+[1]Datos!A147</f>
        <v>3</v>
      </c>
      <c r="B122" s="73"/>
      <c r="C122" s="74">
        <f>+[1]Datos!B147</f>
        <v>0</v>
      </c>
      <c r="D122" s="74"/>
      <c r="E122" s="74"/>
      <c r="F122" s="31">
        <f>+[1]Datos!C147</f>
        <v>0</v>
      </c>
      <c r="G122" s="32"/>
      <c r="H122" s="32"/>
      <c r="I122" s="32"/>
      <c r="J122" s="32"/>
      <c r="K122" s="32"/>
      <c r="L122" s="32"/>
      <c r="M122" s="32"/>
      <c r="N122" s="32"/>
      <c r="O122" s="32"/>
      <c r="P122" s="32"/>
      <c r="Q122" s="32"/>
      <c r="R122" s="32"/>
      <c r="S122" s="32"/>
      <c r="T122" s="32"/>
      <c r="U122" s="32"/>
      <c r="V122" s="32"/>
      <c r="W122" s="32"/>
      <c r="X122" s="32"/>
      <c r="Y122" s="32"/>
      <c r="Z122" s="33"/>
      <c r="AA122" s="75">
        <f>+[1]Datos!D147</f>
        <v>0</v>
      </c>
      <c r="AB122" s="76"/>
      <c r="AC122" s="76"/>
      <c r="AD122" s="76"/>
      <c r="AE122" s="77"/>
      <c r="AF122" s="75">
        <f>+[1]Datos!E147</f>
        <v>0</v>
      </c>
      <c r="AG122" s="76"/>
      <c r="AH122" s="76"/>
      <c r="AI122" s="76"/>
      <c r="AJ122" s="77"/>
    </row>
    <row r="123" spans="1:36" hidden="1" x14ac:dyDescent="0.2">
      <c r="A123" s="72">
        <f>+[1]Datos!A148</f>
        <v>4</v>
      </c>
      <c r="B123" s="73"/>
      <c r="C123" s="74">
        <f>+[1]Datos!B148</f>
        <v>0</v>
      </c>
      <c r="D123" s="74"/>
      <c r="E123" s="74"/>
      <c r="F123" s="31">
        <f>+[1]Datos!C148</f>
        <v>0</v>
      </c>
      <c r="G123" s="32"/>
      <c r="H123" s="32"/>
      <c r="I123" s="32"/>
      <c r="J123" s="32"/>
      <c r="K123" s="32"/>
      <c r="L123" s="32"/>
      <c r="M123" s="32"/>
      <c r="N123" s="32"/>
      <c r="O123" s="32"/>
      <c r="P123" s="32"/>
      <c r="Q123" s="32"/>
      <c r="R123" s="32"/>
      <c r="S123" s="32"/>
      <c r="T123" s="32"/>
      <c r="U123" s="32"/>
      <c r="V123" s="32"/>
      <c r="W123" s="32"/>
      <c r="X123" s="32"/>
      <c r="Y123" s="32"/>
      <c r="Z123" s="33"/>
      <c r="AA123" s="75">
        <f>+[1]Datos!D148</f>
        <v>0</v>
      </c>
      <c r="AB123" s="76"/>
      <c r="AC123" s="76"/>
      <c r="AD123" s="76"/>
      <c r="AE123" s="77"/>
      <c r="AF123" s="75">
        <f>+[1]Datos!E148</f>
        <v>0</v>
      </c>
      <c r="AG123" s="76"/>
      <c r="AH123" s="76"/>
      <c r="AI123" s="76"/>
      <c r="AJ123" s="77"/>
    </row>
    <row r="124" spans="1:36" hidden="1" x14ac:dyDescent="0.2">
      <c r="A124" s="72">
        <f>+[1]Datos!A149</f>
        <v>5</v>
      </c>
      <c r="B124" s="73"/>
      <c r="C124" s="74">
        <f>+[1]Datos!B149</f>
        <v>0</v>
      </c>
      <c r="D124" s="74"/>
      <c r="E124" s="74"/>
      <c r="F124" s="31">
        <f>+[1]Datos!C149</f>
        <v>0</v>
      </c>
      <c r="G124" s="32"/>
      <c r="H124" s="32"/>
      <c r="I124" s="32"/>
      <c r="J124" s="32"/>
      <c r="K124" s="32"/>
      <c r="L124" s="32"/>
      <c r="M124" s="32"/>
      <c r="N124" s="32"/>
      <c r="O124" s="32"/>
      <c r="P124" s="32"/>
      <c r="Q124" s="32"/>
      <c r="R124" s="32"/>
      <c r="S124" s="32"/>
      <c r="T124" s="32"/>
      <c r="U124" s="32"/>
      <c r="V124" s="32"/>
      <c r="W124" s="32"/>
      <c r="X124" s="32"/>
      <c r="Y124" s="32"/>
      <c r="Z124" s="33"/>
      <c r="AA124" s="75">
        <f>+[1]Datos!D149</f>
        <v>0</v>
      </c>
      <c r="AB124" s="76"/>
      <c r="AC124" s="76"/>
      <c r="AD124" s="76"/>
      <c r="AE124" s="77"/>
      <c r="AF124" s="75">
        <f>+[1]Datos!E149</f>
        <v>0</v>
      </c>
      <c r="AG124" s="76"/>
      <c r="AH124" s="76"/>
      <c r="AI124" s="76"/>
      <c r="AJ124" s="77"/>
    </row>
    <row r="125" spans="1:36" hidden="1" x14ac:dyDescent="0.2">
      <c r="A125" s="72">
        <f>+[1]Datos!A150</f>
        <v>6</v>
      </c>
      <c r="B125" s="73"/>
      <c r="C125" s="74">
        <f>+[1]Datos!B150</f>
        <v>0</v>
      </c>
      <c r="D125" s="74"/>
      <c r="E125" s="74"/>
      <c r="F125" s="31">
        <f>+[1]Datos!C150</f>
        <v>0</v>
      </c>
      <c r="G125" s="32"/>
      <c r="H125" s="32"/>
      <c r="I125" s="32"/>
      <c r="J125" s="32"/>
      <c r="K125" s="32"/>
      <c r="L125" s="32"/>
      <c r="M125" s="32"/>
      <c r="N125" s="32"/>
      <c r="O125" s="32"/>
      <c r="P125" s="32"/>
      <c r="Q125" s="32"/>
      <c r="R125" s="32"/>
      <c r="S125" s="32"/>
      <c r="T125" s="32"/>
      <c r="U125" s="32"/>
      <c r="V125" s="32"/>
      <c r="W125" s="32"/>
      <c r="X125" s="32"/>
      <c r="Y125" s="32"/>
      <c r="Z125" s="33"/>
      <c r="AA125" s="75">
        <f>+[1]Datos!D150</f>
        <v>0</v>
      </c>
      <c r="AB125" s="76"/>
      <c r="AC125" s="76"/>
      <c r="AD125" s="76"/>
      <c r="AE125" s="77"/>
      <c r="AF125" s="75">
        <f>+[1]Datos!E150</f>
        <v>0</v>
      </c>
      <c r="AG125" s="76"/>
      <c r="AH125" s="76"/>
      <c r="AI125" s="76"/>
      <c r="AJ125" s="77"/>
    </row>
    <row r="126" spans="1:36" hidden="1" x14ac:dyDescent="0.2">
      <c r="A126" s="72">
        <f>+[1]Datos!A151</f>
        <v>7</v>
      </c>
      <c r="B126" s="73"/>
      <c r="C126" s="74">
        <f>+[1]Datos!B151</f>
        <v>0</v>
      </c>
      <c r="D126" s="74"/>
      <c r="E126" s="74"/>
      <c r="F126" s="31">
        <f>+[1]Datos!C151</f>
        <v>0</v>
      </c>
      <c r="G126" s="32"/>
      <c r="H126" s="32"/>
      <c r="I126" s="32"/>
      <c r="J126" s="32"/>
      <c r="K126" s="32"/>
      <c r="L126" s="32"/>
      <c r="M126" s="32"/>
      <c r="N126" s="32"/>
      <c r="O126" s="32"/>
      <c r="P126" s="32"/>
      <c r="Q126" s="32"/>
      <c r="R126" s="32"/>
      <c r="S126" s="32"/>
      <c r="T126" s="32"/>
      <c r="U126" s="32"/>
      <c r="V126" s="32"/>
      <c r="W126" s="32"/>
      <c r="X126" s="32"/>
      <c r="Y126" s="32"/>
      <c r="Z126" s="33"/>
      <c r="AA126" s="75">
        <f>+[1]Datos!D151</f>
        <v>0</v>
      </c>
      <c r="AB126" s="76"/>
      <c r="AC126" s="76"/>
      <c r="AD126" s="76"/>
      <c r="AE126" s="77"/>
      <c r="AF126" s="75">
        <f>+[1]Datos!E151</f>
        <v>0</v>
      </c>
      <c r="AG126" s="76"/>
      <c r="AH126" s="76"/>
      <c r="AI126" s="76"/>
      <c r="AJ126" s="77"/>
    </row>
    <row r="127" spans="1:36" hidden="1" x14ac:dyDescent="0.2">
      <c r="A127" s="72">
        <f>+[1]Datos!A152</f>
        <v>8</v>
      </c>
      <c r="B127" s="73"/>
      <c r="C127" s="74">
        <f>+[1]Datos!B152</f>
        <v>0</v>
      </c>
      <c r="D127" s="74"/>
      <c r="E127" s="74"/>
      <c r="F127" s="31">
        <f>+[1]Datos!C152</f>
        <v>0</v>
      </c>
      <c r="G127" s="32"/>
      <c r="H127" s="32"/>
      <c r="I127" s="32"/>
      <c r="J127" s="32"/>
      <c r="K127" s="32"/>
      <c r="L127" s="32"/>
      <c r="M127" s="32"/>
      <c r="N127" s="32"/>
      <c r="O127" s="32"/>
      <c r="P127" s="32"/>
      <c r="Q127" s="32"/>
      <c r="R127" s="32"/>
      <c r="S127" s="32"/>
      <c r="T127" s="32"/>
      <c r="U127" s="32"/>
      <c r="V127" s="32"/>
      <c r="W127" s="32"/>
      <c r="X127" s="32"/>
      <c r="Y127" s="32"/>
      <c r="Z127" s="33"/>
      <c r="AA127" s="75">
        <f>+[1]Datos!D152</f>
        <v>0</v>
      </c>
      <c r="AB127" s="76"/>
      <c r="AC127" s="76"/>
      <c r="AD127" s="76"/>
      <c r="AE127" s="77"/>
      <c r="AF127" s="75">
        <f>+[1]Datos!E152</f>
        <v>0</v>
      </c>
      <c r="AG127" s="76"/>
      <c r="AH127" s="76"/>
      <c r="AI127" s="76"/>
      <c r="AJ127" s="77"/>
    </row>
    <row r="128" spans="1:36" hidden="1" x14ac:dyDescent="0.2">
      <c r="A128" s="72">
        <f>+[1]Datos!A153</f>
        <v>9</v>
      </c>
      <c r="B128" s="73"/>
      <c r="C128" s="74">
        <f>+[1]Datos!B153</f>
        <v>0</v>
      </c>
      <c r="D128" s="74"/>
      <c r="E128" s="74"/>
      <c r="F128" s="31">
        <f>+[1]Datos!C153</f>
        <v>0</v>
      </c>
      <c r="G128" s="32"/>
      <c r="H128" s="32"/>
      <c r="I128" s="32"/>
      <c r="J128" s="32"/>
      <c r="K128" s="32"/>
      <c r="L128" s="32"/>
      <c r="M128" s="32"/>
      <c r="N128" s="32"/>
      <c r="O128" s="32"/>
      <c r="P128" s="32"/>
      <c r="Q128" s="32"/>
      <c r="R128" s="32"/>
      <c r="S128" s="32"/>
      <c r="T128" s="32"/>
      <c r="U128" s="32"/>
      <c r="V128" s="32"/>
      <c r="W128" s="32"/>
      <c r="X128" s="32"/>
      <c r="Y128" s="32"/>
      <c r="Z128" s="33"/>
      <c r="AA128" s="75">
        <f>+[1]Datos!D153</f>
        <v>0</v>
      </c>
      <c r="AB128" s="76"/>
      <c r="AC128" s="76"/>
      <c r="AD128" s="76"/>
      <c r="AE128" s="77"/>
      <c r="AF128" s="75">
        <f>+[1]Datos!E153</f>
        <v>0</v>
      </c>
      <c r="AG128" s="76"/>
      <c r="AH128" s="76"/>
      <c r="AI128" s="76"/>
      <c r="AJ128" s="77"/>
    </row>
    <row r="129" spans="1:36" hidden="1" x14ac:dyDescent="0.2">
      <c r="A129" s="72">
        <f>+[1]Datos!A154</f>
        <v>10</v>
      </c>
      <c r="B129" s="73"/>
      <c r="C129" s="74">
        <f>+[1]Datos!B154</f>
        <v>0</v>
      </c>
      <c r="D129" s="74"/>
      <c r="E129" s="74"/>
      <c r="F129" s="31">
        <f>+[1]Datos!C154</f>
        <v>0</v>
      </c>
      <c r="G129" s="32"/>
      <c r="H129" s="32"/>
      <c r="I129" s="32"/>
      <c r="J129" s="32"/>
      <c r="K129" s="32"/>
      <c r="L129" s="32"/>
      <c r="M129" s="32"/>
      <c r="N129" s="32"/>
      <c r="O129" s="32"/>
      <c r="P129" s="32"/>
      <c r="Q129" s="32"/>
      <c r="R129" s="32"/>
      <c r="S129" s="32"/>
      <c r="T129" s="32"/>
      <c r="U129" s="32"/>
      <c r="V129" s="32"/>
      <c r="W129" s="32"/>
      <c r="X129" s="32"/>
      <c r="Y129" s="32"/>
      <c r="Z129" s="33"/>
      <c r="AA129" s="75">
        <f>+[1]Datos!D154</f>
        <v>0</v>
      </c>
      <c r="AB129" s="76"/>
      <c r="AC129" s="76"/>
      <c r="AD129" s="76"/>
      <c r="AE129" s="77"/>
      <c r="AF129" s="75">
        <f>+[1]Datos!E154</f>
        <v>0</v>
      </c>
      <c r="AG129" s="76"/>
      <c r="AH129" s="76"/>
      <c r="AI129" s="76"/>
      <c r="AJ129" s="77"/>
    </row>
    <row r="130" spans="1:36" hidden="1" x14ac:dyDescent="0.2">
      <c r="A130" s="72">
        <f>+[1]Datos!A155</f>
        <v>11</v>
      </c>
      <c r="B130" s="73"/>
      <c r="C130" s="74">
        <f>+[1]Datos!B155</f>
        <v>0</v>
      </c>
      <c r="D130" s="74"/>
      <c r="E130" s="74"/>
      <c r="F130" s="31">
        <f>+[1]Datos!C155</f>
        <v>0</v>
      </c>
      <c r="G130" s="32"/>
      <c r="H130" s="32"/>
      <c r="I130" s="32"/>
      <c r="J130" s="32"/>
      <c r="K130" s="32"/>
      <c r="L130" s="32"/>
      <c r="M130" s="32"/>
      <c r="N130" s="32"/>
      <c r="O130" s="32"/>
      <c r="P130" s="32"/>
      <c r="Q130" s="32"/>
      <c r="R130" s="32"/>
      <c r="S130" s="32"/>
      <c r="T130" s="32"/>
      <c r="U130" s="32"/>
      <c r="V130" s="32"/>
      <c r="W130" s="32"/>
      <c r="X130" s="32"/>
      <c r="Y130" s="32"/>
      <c r="Z130" s="33"/>
      <c r="AA130" s="75">
        <f>+[1]Datos!D155</f>
        <v>0</v>
      </c>
      <c r="AB130" s="76"/>
      <c r="AC130" s="76"/>
      <c r="AD130" s="76"/>
      <c r="AE130" s="77"/>
      <c r="AF130" s="75">
        <f>+[1]Datos!E155</f>
        <v>0</v>
      </c>
      <c r="AG130" s="76"/>
      <c r="AH130" s="76"/>
      <c r="AI130" s="76"/>
      <c r="AJ130" s="77"/>
    </row>
    <row r="131" spans="1:36" hidden="1" x14ac:dyDescent="0.2">
      <c r="A131" s="72">
        <f>+[1]Datos!A156</f>
        <v>12</v>
      </c>
      <c r="B131" s="73"/>
      <c r="C131" s="74">
        <f>+[1]Datos!B156</f>
        <v>0</v>
      </c>
      <c r="D131" s="74"/>
      <c r="E131" s="74"/>
      <c r="F131" s="31">
        <f>+[1]Datos!C156</f>
        <v>0</v>
      </c>
      <c r="G131" s="32"/>
      <c r="H131" s="32"/>
      <c r="I131" s="32"/>
      <c r="J131" s="32"/>
      <c r="K131" s="32"/>
      <c r="L131" s="32"/>
      <c r="M131" s="32"/>
      <c r="N131" s="32"/>
      <c r="O131" s="32"/>
      <c r="P131" s="32"/>
      <c r="Q131" s="32"/>
      <c r="R131" s="32"/>
      <c r="S131" s="32"/>
      <c r="T131" s="32"/>
      <c r="U131" s="32"/>
      <c r="V131" s="32"/>
      <c r="W131" s="32"/>
      <c r="X131" s="32"/>
      <c r="Y131" s="32"/>
      <c r="Z131" s="33"/>
      <c r="AA131" s="75">
        <f>+[1]Datos!D156</f>
        <v>0</v>
      </c>
      <c r="AB131" s="76"/>
      <c r="AC131" s="76"/>
      <c r="AD131" s="76"/>
      <c r="AE131" s="77"/>
      <c r="AF131" s="75">
        <f>+[1]Datos!E156</f>
        <v>0</v>
      </c>
      <c r="AG131" s="76"/>
      <c r="AH131" s="76"/>
      <c r="AI131" s="76"/>
      <c r="AJ131" s="77"/>
    </row>
    <row r="132" spans="1:36" hidden="1" x14ac:dyDescent="0.2">
      <c r="A132" s="72">
        <f>+[1]Datos!A157</f>
        <v>13</v>
      </c>
      <c r="B132" s="73"/>
      <c r="C132" s="74">
        <f>+[1]Datos!B157</f>
        <v>0</v>
      </c>
      <c r="D132" s="74"/>
      <c r="E132" s="74"/>
      <c r="F132" s="31">
        <f>+[1]Datos!C157</f>
        <v>0</v>
      </c>
      <c r="G132" s="32"/>
      <c r="H132" s="32"/>
      <c r="I132" s="32"/>
      <c r="J132" s="32"/>
      <c r="K132" s="32"/>
      <c r="L132" s="32"/>
      <c r="M132" s="32"/>
      <c r="N132" s="32"/>
      <c r="O132" s="32"/>
      <c r="P132" s="32"/>
      <c r="Q132" s="32"/>
      <c r="R132" s="32"/>
      <c r="S132" s="32"/>
      <c r="T132" s="32"/>
      <c r="U132" s="32"/>
      <c r="V132" s="32"/>
      <c r="W132" s="32"/>
      <c r="X132" s="32"/>
      <c r="Y132" s="32"/>
      <c r="Z132" s="33"/>
      <c r="AA132" s="75">
        <f>+[1]Datos!D157</f>
        <v>0</v>
      </c>
      <c r="AB132" s="76"/>
      <c r="AC132" s="76"/>
      <c r="AD132" s="76"/>
      <c r="AE132" s="77"/>
      <c r="AF132" s="75">
        <f>+[1]Datos!E157</f>
        <v>0</v>
      </c>
      <c r="AG132" s="76"/>
      <c r="AH132" s="76"/>
      <c r="AI132" s="76"/>
      <c r="AJ132" s="77"/>
    </row>
    <row r="133" spans="1:36" hidden="1" x14ac:dyDescent="0.2">
      <c r="A133" s="72">
        <f>+[1]Datos!A158</f>
        <v>14</v>
      </c>
      <c r="B133" s="73"/>
      <c r="C133" s="74">
        <f>+[1]Datos!B158</f>
        <v>0</v>
      </c>
      <c r="D133" s="74"/>
      <c r="E133" s="74"/>
      <c r="F133" s="31">
        <f>+[1]Datos!C158</f>
        <v>0</v>
      </c>
      <c r="G133" s="32"/>
      <c r="H133" s="32"/>
      <c r="I133" s="32"/>
      <c r="J133" s="32"/>
      <c r="K133" s="32"/>
      <c r="L133" s="32"/>
      <c r="M133" s="32"/>
      <c r="N133" s="32"/>
      <c r="O133" s="32"/>
      <c r="P133" s="32"/>
      <c r="Q133" s="32"/>
      <c r="R133" s="32"/>
      <c r="S133" s="32"/>
      <c r="T133" s="32"/>
      <c r="U133" s="32"/>
      <c r="V133" s="32"/>
      <c r="W133" s="32"/>
      <c r="X133" s="32"/>
      <c r="Y133" s="32"/>
      <c r="Z133" s="33"/>
      <c r="AA133" s="75">
        <f>+[1]Datos!D158</f>
        <v>0</v>
      </c>
      <c r="AB133" s="76"/>
      <c r="AC133" s="76"/>
      <c r="AD133" s="76"/>
      <c r="AE133" s="77"/>
      <c r="AF133" s="75">
        <f>+[1]Datos!E158</f>
        <v>0</v>
      </c>
      <c r="AG133" s="76"/>
      <c r="AH133" s="76"/>
      <c r="AI133" s="76"/>
      <c r="AJ133" s="77"/>
    </row>
    <row r="134" spans="1:36" hidden="1" x14ac:dyDescent="0.2">
      <c r="A134" s="72">
        <f>+[1]Datos!A159</f>
        <v>15</v>
      </c>
      <c r="B134" s="73"/>
      <c r="C134" s="74">
        <f>+[1]Datos!B159</f>
        <v>0</v>
      </c>
      <c r="D134" s="74"/>
      <c r="E134" s="74"/>
      <c r="F134" s="31">
        <f>+[1]Datos!C159</f>
        <v>0</v>
      </c>
      <c r="G134" s="32"/>
      <c r="H134" s="32"/>
      <c r="I134" s="32"/>
      <c r="J134" s="32"/>
      <c r="K134" s="32"/>
      <c r="L134" s="32"/>
      <c r="M134" s="32"/>
      <c r="N134" s="32"/>
      <c r="O134" s="32"/>
      <c r="P134" s="32"/>
      <c r="Q134" s="32"/>
      <c r="R134" s="32"/>
      <c r="S134" s="32"/>
      <c r="T134" s="32"/>
      <c r="U134" s="32"/>
      <c r="V134" s="32"/>
      <c r="W134" s="32"/>
      <c r="X134" s="32"/>
      <c r="Y134" s="32"/>
      <c r="Z134" s="33"/>
      <c r="AA134" s="75">
        <f>+[1]Datos!D159</f>
        <v>0</v>
      </c>
      <c r="AB134" s="76"/>
      <c r="AC134" s="76"/>
      <c r="AD134" s="76"/>
      <c r="AE134" s="77"/>
      <c r="AF134" s="75">
        <f>+[1]Datos!E159</f>
        <v>0</v>
      </c>
      <c r="AG134" s="76"/>
      <c r="AH134" s="76"/>
      <c r="AI134" s="76"/>
      <c r="AJ134" s="77"/>
    </row>
    <row r="135" spans="1:36" hidden="1" x14ac:dyDescent="0.2">
      <c r="A135" s="72">
        <f>+[1]Datos!A160</f>
        <v>16</v>
      </c>
      <c r="B135" s="73"/>
      <c r="C135" s="74">
        <f>+[1]Datos!B160</f>
        <v>0</v>
      </c>
      <c r="D135" s="74"/>
      <c r="E135" s="74"/>
      <c r="F135" s="31">
        <f>+[1]Datos!C160</f>
        <v>0</v>
      </c>
      <c r="G135" s="32"/>
      <c r="H135" s="32"/>
      <c r="I135" s="32"/>
      <c r="J135" s="32"/>
      <c r="K135" s="32"/>
      <c r="L135" s="32"/>
      <c r="M135" s="32"/>
      <c r="N135" s="32"/>
      <c r="O135" s="32"/>
      <c r="P135" s="32"/>
      <c r="Q135" s="32"/>
      <c r="R135" s="32"/>
      <c r="S135" s="32"/>
      <c r="T135" s="32"/>
      <c r="U135" s="32"/>
      <c r="V135" s="32"/>
      <c r="W135" s="32"/>
      <c r="X135" s="32"/>
      <c r="Y135" s="32"/>
      <c r="Z135" s="33"/>
      <c r="AA135" s="75">
        <f>+[1]Datos!D160</f>
        <v>0</v>
      </c>
      <c r="AB135" s="76"/>
      <c r="AC135" s="76"/>
      <c r="AD135" s="76"/>
      <c r="AE135" s="77"/>
      <c r="AF135" s="75">
        <f>+[1]Datos!E160</f>
        <v>0</v>
      </c>
      <c r="AG135" s="76"/>
      <c r="AH135" s="76"/>
      <c r="AI135" s="76"/>
      <c r="AJ135" s="77"/>
    </row>
    <row r="136" spans="1:36" hidden="1" x14ac:dyDescent="0.2">
      <c r="A136" s="72">
        <f>+[1]Datos!A161</f>
        <v>17</v>
      </c>
      <c r="B136" s="73"/>
      <c r="C136" s="74">
        <f>+[1]Datos!B161</f>
        <v>0</v>
      </c>
      <c r="D136" s="74"/>
      <c r="E136" s="74"/>
      <c r="F136" s="31">
        <f>+[1]Datos!C161</f>
        <v>0</v>
      </c>
      <c r="G136" s="32"/>
      <c r="H136" s="32"/>
      <c r="I136" s="32"/>
      <c r="J136" s="32"/>
      <c r="K136" s="32"/>
      <c r="L136" s="32"/>
      <c r="M136" s="32"/>
      <c r="N136" s="32"/>
      <c r="O136" s="32"/>
      <c r="P136" s="32"/>
      <c r="Q136" s="32"/>
      <c r="R136" s="32"/>
      <c r="S136" s="32"/>
      <c r="T136" s="32"/>
      <c r="U136" s="32"/>
      <c r="V136" s="32"/>
      <c r="W136" s="32"/>
      <c r="X136" s="32"/>
      <c r="Y136" s="32"/>
      <c r="Z136" s="33"/>
      <c r="AA136" s="75">
        <f>+[1]Datos!D161</f>
        <v>0</v>
      </c>
      <c r="AB136" s="76"/>
      <c r="AC136" s="76"/>
      <c r="AD136" s="76"/>
      <c r="AE136" s="77"/>
      <c r="AF136" s="75">
        <f>+[1]Datos!E161</f>
        <v>0</v>
      </c>
      <c r="AG136" s="76"/>
      <c r="AH136" s="76"/>
      <c r="AI136" s="76"/>
      <c r="AJ136" s="77"/>
    </row>
    <row r="137" spans="1:36" hidden="1" x14ac:dyDescent="0.2">
      <c r="A137" s="72">
        <f>+[1]Datos!A162</f>
        <v>18</v>
      </c>
      <c r="B137" s="73"/>
      <c r="C137" s="74">
        <f>+[1]Datos!B162</f>
        <v>0</v>
      </c>
      <c r="D137" s="74"/>
      <c r="E137" s="74"/>
      <c r="F137" s="31">
        <f>+[1]Datos!C162</f>
        <v>0</v>
      </c>
      <c r="G137" s="32"/>
      <c r="H137" s="32"/>
      <c r="I137" s="32"/>
      <c r="J137" s="32"/>
      <c r="K137" s="32"/>
      <c r="L137" s="32"/>
      <c r="M137" s="32"/>
      <c r="N137" s="32"/>
      <c r="O137" s="32"/>
      <c r="P137" s="32"/>
      <c r="Q137" s="32"/>
      <c r="R137" s="32"/>
      <c r="S137" s="32"/>
      <c r="T137" s="32"/>
      <c r="U137" s="32"/>
      <c r="V137" s="32"/>
      <c r="W137" s="32"/>
      <c r="X137" s="32"/>
      <c r="Y137" s="32"/>
      <c r="Z137" s="33"/>
      <c r="AA137" s="75">
        <f>+[1]Datos!D162</f>
        <v>0</v>
      </c>
      <c r="AB137" s="76"/>
      <c r="AC137" s="76"/>
      <c r="AD137" s="76"/>
      <c r="AE137" s="77"/>
      <c r="AF137" s="75">
        <f>+[1]Datos!E162</f>
        <v>0</v>
      </c>
      <c r="AG137" s="76"/>
      <c r="AH137" s="76"/>
      <c r="AI137" s="76"/>
      <c r="AJ137" s="77"/>
    </row>
    <row r="138" spans="1:36" hidden="1" x14ac:dyDescent="0.2">
      <c r="A138" s="72">
        <f>+[1]Datos!A163</f>
        <v>19</v>
      </c>
      <c r="B138" s="73"/>
      <c r="C138" s="74">
        <f>+[1]Datos!B163</f>
        <v>0</v>
      </c>
      <c r="D138" s="74"/>
      <c r="E138" s="74"/>
      <c r="F138" s="31">
        <f>+[1]Datos!C163</f>
        <v>0</v>
      </c>
      <c r="G138" s="32"/>
      <c r="H138" s="32"/>
      <c r="I138" s="32"/>
      <c r="J138" s="32"/>
      <c r="K138" s="32"/>
      <c r="L138" s="32"/>
      <c r="M138" s="32"/>
      <c r="N138" s="32"/>
      <c r="O138" s="32"/>
      <c r="P138" s="32"/>
      <c r="Q138" s="32"/>
      <c r="R138" s="32"/>
      <c r="S138" s="32"/>
      <c r="T138" s="32"/>
      <c r="U138" s="32"/>
      <c r="V138" s="32"/>
      <c r="W138" s="32"/>
      <c r="X138" s="32"/>
      <c r="Y138" s="32"/>
      <c r="Z138" s="33"/>
      <c r="AA138" s="75">
        <f>+[1]Datos!D163</f>
        <v>0</v>
      </c>
      <c r="AB138" s="76"/>
      <c r="AC138" s="76"/>
      <c r="AD138" s="76"/>
      <c r="AE138" s="77"/>
      <c r="AF138" s="75">
        <f>+[1]Datos!E163</f>
        <v>0</v>
      </c>
      <c r="AG138" s="76"/>
      <c r="AH138" s="76"/>
      <c r="AI138" s="76"/>
      <c r="AJ138" s="77"/>
    </row>
    <row r="139" spans="1:36" hidden="1" x14ac:dyDescent="0.2">
      <c r="A139" s="72">
        <f>+[1]Datos!A164</f>
        <v>20</v>
      </c>
      <c r="B139" s="73"/>
      <c r="C139" s="74">
        <f>+[1]Datos!B164</f>
        <v>0</v>
      </c>
      <c r="D139" s="74"/>
      <c r="E139" s="74"/>
      <c r="F139" s="31">
        <f>+[1]Datos!C164</f>
        <v>0</v>
      </c>
      <c r="G139" s="32"/>
      <c r="H139" s="32"/>
      <c r="I139" s="32"/>
      <c r="J139" s="32"/>
      <c r="K139" s="32"/>
      <c r="L139" s="32"/>
      <c r="M139" s="32"/>
      <c r="N139" s="32"/>
      <c r="O139" s="32"/>
      <c r="P139" s="32"/>
      <c r="Q139" s="32"/>
      <c r="R139" s="32"/>
      <c r="S139" s="32"/>
      <c r="T139" s="32"/>
      <c r="U139" s="32"/>
      <c r="V139" s="32"/>
      <c r="W139" s="32"/>
      <c r="X139" s="32"/>
      <c r="Y139" s="32"/>
      <c r="Z139" s="33"/>
      <c r="AA139" s="75">
        <f>+[1]Datos!D164</f>
        <v>0</v>
      </c>
      <c r="AB139" s="76"/>
      <c r="AC139" s="76"/>
      <c r="AD139" s="76"/>
      <c r="AE139" s="77"/>
      <c r="AF139" s="75">
        <f>+[1]Datos!E164</f>
        <v>0</v>
      </c>
      <c r="AG139" s="76"/>
      <c r="AH139" s="76"/>
      <c r="AI139" s="76"/>
      <c r="AJ139" s="77"/>
    </row>
    <row r="140" spans="1:36" hidden="1" x14ac:dyDescent="0.2">
      <c r="A140" s="72">
        <f>+[1]Datos!A165</f>
        <v>21</v>
      </c>
      <c r="B140" s="73"/>
      <c r="C140" s="74">
        <f>+[1]Datos!B165</f>
        <v>0</v>
      </c>
      <c r="D140" s="74"/>
      <c r="E140" s="74"/>
      <c r="F140" s="31">
        <f>+[1]Datos!C165</f>
        <v>0</v>
      </c>
      <c r="G140" s="32"/>
      <c r="H140" s="32"/>
      <c r="I140" s="32"/>
      <c r="J140" s="32"/>
      <c r="K140" s="32"/>
      <c r="L140" s="32"/>
      <c r="M140" s="32"/>
      <c r="N140" s="32"/>
      <c r="O140" s="32"/>
      <c r="P140" s="32"/>
      <c r="Q140" s="32"/>
      <c r="R140" s="32"/>
      <c r="S140" s="32"/>
      <c r="T140" s="32"/>
      <c r="U140" s="32"/>
      <c r="V140" s="32"/>
      <c r="W140" s="32"/>
      <c r="X140" s="32"/>
      <c r="Y140" s="32"/>
      <c r="Z140" s="33"/>
      <c r="AA140" s="75">
        <f>+[1]Datos!D165</f>
        <v>0</v>
      </c>
      <c r="AB140" s="76"/>
      <c r="AC140" s="76"/>
      <c r="AD140" s="76"/>
      <c r="AE140" s="77"/>
      <c r="AF140" s="75">
        <f>+[1]Datos!E165</f>
        <v>0</v>
      </c>
      <c r="AG140" s="76"/>
      <c r="AH140" s="76"/>
      <c r="AI140" s="76"/>
      <c r="AJ140" s="77"/>
    </row>
    <row r="141" spans="1:36" hidden="1" x14ac:dyDescent="0.2">
      <c r="A141" s="72">
        <f>+[1]Datos!A166</f>
        <v>22</v>
      </c>
      <c r="B141" s="73"/>
      <c r="C141" s="74">
        <f>+[1]Datos!B166</f>
        <v>0</v>
      </c>
      <c r="D141" s="74"/>
      <c r="E141" s="74"/>
      <c r="F141" s="31">
        <f>+[1]Datos!C166</f>
        <v>0</v>
      </c>
      <c r="G141" s="32"/>
      <c r="H141" s="32"/>
      <c r="I141" s="32"/>
      <c r="J141" s="32"/>
      <c r="K141" s="32"/>
      <c r="L141" s="32"/>
      <c r="M141" s="32"/>
      <c r="N141" s="32"/>
      <c r="O141" s="32"/>
      <c r="P141" s="32"/>
      <c r="Q141" s="32"/>
      <c r="R141" s="32"/>
      <c r="S141" s="32"/>
      <c r="T141" s="32"/>
      <c r="U141" s="32"/>
      <c r="V141" s="32"/>
      <c r="W141" s="32"/>
      <c r="X141" s="32"/>
      <c r="Y141" s="32"/>
      <c r="Z141" s="33"/>
      <c r="AA141" s="75">
        <f>+[1]Datos!D166</f>
        <v>0</v>
      </c>
      <c r="AB141" s="76"/>
      <c r="AC141" s="76"/>
      <c r="AD141" s="76"/>
      <c r="AE141" s="77"/>
      <c r="AF141" s="75">
        <f>+[1]Datos!E166</f>
        <v>0</v>
      </c>
      <c r="AG141" s="76"/>
      <c r="AH141" s="76"/>
      <c r="AI141" s="76"/>
      <c r="AJ141" s="77"/>
    </row>
    <row r="142" spans="1:36" hidden="1" x14ac:dyDescent="0.2">
      <c r="A142" s="72">
        <f>+[1]Datos!A167</f>
        <v>23</v>
      </c>
      <c r="B142" s="73"/>
      <c r="C142" s="74">
        <f>+[1]Datos!B167</f>
        <v>0</v>
      </c>
      <c r="D142" s="74"/>
      <c r="E142" s="74"/>
      <c r="F142" s="31">
        <f>+[1]Datos!C167</f>
        <v>0</v>
      </c>
      <c r="G142" s="32"/>
      <c r="H142" s="32"/>
      <c r="I142" s="32"/>
      <c r="J142" s="32"/>
      <c r="K142" s="32"/>
      <c r="L142" s="32"/>
      <c r="M142" s="32"/>
      <c r="N142" s="32"/>
      <c r="O142" s="32"/>
      <c r="P142" s="32"/>
      <c r="Q142" s="32"/>
      <c r="R142" s="32"/>
      <c r="S142" s="32"/>
      <c r="T142" s="32"/>
      <c r="U142" s="32"/>
      <c r="V142" s="32"/>
      <c r="W142" s="32"/>
      <c r="X142" s="32"/>
      <c r="Y142" s="32"/>
      <c r="Z142" s="33"/>
      <c r="AA142" s="75">
        <f>+[1]Datos!D167</f>
        <v>0</v>
      </c>
      <c r="AB142" s="76"/>
      <c r="AC142" s="76"/>
      <c r="AD142" s="76"/>
      <c r="AE142" s="77"/>
      <c r="AF142" s="75">
        <f>+[1]Datos!E167</f>
        <v>0</v>
      </c>
      <c r="AG142" s="76"/>
      <c r="AH142" s="76"/>
      <c r="AI142" s="76"/>
      <c r="AJ142" s="77"/>
    </row>
    <row r="143" spans="1:36" hidden="1" x14ac:dyDescent="0.2">
      <c r="A143" s="72">
        <f>+[1]Datos!A168</f>
        <v>24</v>
      </c>
      <c r="B143" s="73"/>
      <c r="C143" s="74">
        <f>+[1]Datos!B168</f>
        <v>0</v>
      </c>
      <c r="D143" s="74"/>
      <c r="E143" s="74"/>
      <c r="F143" s="31">
        <f>+[1]Datos!C168</f>
        <v>0</v>
      </c>
      <c r="G143" s="32"/>
      <c r="H143" s="32"/>
      <c r="I143" s="32"/>
      <c r="J143" s="32"/>
      <c r="K143" s="32"/>
      <c r="L143" s="32"/>
      <c r="M143" s="32"/>
      <c r="N143" s="32"/>
      <c r="O143" s="32"/>
      <c r="P143" s="32"/>
      <c r="Q143" s="32"/>
      <c r="R143" s="32"/>
      <c r="S143" s="32"/>
      <c r="T143" s="32"/>
      <c r="U143" s="32"/>
      <c r="V143" s="32"/>
      <c r="W143" s="32"/>
      <c r="X143" s="32"/>
      <c r="Y143" s="32"/>
      <c r="Z143" s="33"/>
      <c r="AA143" s="75">
        <f>+[1]Datos!D168</f>
        <v>0</v>
      </c>
      <c r="AB143" s="76"/>
      <c r="AC143" s="76"/>
      <c r="AD143" s="76"/>
      <c r="AE143" s="77"/>
      <c r="AF143" s="75">
        <f>+[1]Datos!E168</f>
        <v>0</v>
      </c>
      <c r="AG143" s="76"/>
      <c r="AH143" s="76"/>
      <c r="AI143" s="76"/>
      <c r="AJ143" s="77"/>
    </row>
    <row r="144" spans="1:36" hidden="1" x14ac:dyDescent="0.2">
      <c r="A144" s="72">
        <f>+[1]Datos!A169</f>
        <v>25</v>
      </c>
      <c r="B144" s="73"/>
      <c r="C144" s="74">
        <f>+[1]Datos!B169</f>
        <v>0</v>
      </c>
      <c r="D144" s="74"/>
      <c r="E144" s="74"/>
      <c r="F144" s="31">
        <f>+[1]Datos!C169</f>
        <v>0</v>
      </c>
      <c r="G144" s="32"/>
      <c r="H144" s="32"/>
      <c r="I144" s="32"/>
      <c r="J144" s="32"/>
      <c r="K144" s="32"/>
      <c r="L144" s="32"/>
      <c r="M144" s="32"/>
      <c r="N144" s="32"/>
      <c r="O144" s="32"/>
      <c r="P144" s="32"/>
      <c r="Q144" s="32"/>
      <c r="R144" s="32"/>
      <c r="S144" s="32"/>
      <c r="T144" s="32"/>
      <c r="U144" s="32"/>
      <c r="V144" s="32"/>
      <c r="W144" s="32"/>
      <c r="X144" s="32"/>
      <c r="Y144" s="32"/>
      <c r="Z144" s="33"/>
      <c r="AA144" s="75">
        <f>+[1]Datos!D169</f>
        <v>0</v>
      </c>
      <c r="AB144" s="76"/>
      <c r="AC144" s="76"/>
      <c r="AD144" s="76"/>
      <c r="AE144" s="77"/>
      <c r="AF144" s="75">
        <f>+[1]Datos!E169</f>
        <v>0</v>
      </c>
      <c r="AG144" s="76"/>
      <c r="AH144" s="76"/>
      <c r="AI144" s="76"/>
      <c r="AJ144" s="77"/>
    </row>
    <row r="145" spans="1:36" ht="12.75" hidden="1" customHeight="1" x14ac:dyDescent="0.2">
      <c r="A145" s="72">
        <f>+[1]Datos!A170</f>
        <v>26</v>
      </c>
      <c r="B145" s="73"/>
      <c r="C145" s="74">
        <f>+[1]Datos!B170</f>
        <v>0</v>
      </c>
      <c r="D145" s="74"/>
      <c r="E145" s="74"/>
      <c r="F145" s="31">
        <f>+[1]Datos!C170</f>
        <v>0</v>
      </c>
      <c r="G145" s="32"/>
      <c r="H145" s="32"/>
      <c r="I145" s="32"/>
      <c r="J145" s="32"/>
      <c r="K145" s="32"/>
      <c r="L145" s="32"/>
      <c r="M145" s="32"/>
      <c r="N145" s="32"/>
      <c r="O145" s="32"/>
      <c r="P145" s="32"/>
      <c r="Q145" s="32"/>
      <c r="R145" s="32"/>
      <c r="S145" s="32"/>
      <c r="T145" s="32"/>
      <c r="U145" s="32"/>
      <c r="V145" s="32"/>
      <c r="W145" s="32"/>
      <c r="X145" s="32"/>
      <c r="Y145" s="32"/>
      <c r="Z145" s="33"/>
      <c r="AA145" s="75">
        <f>+[1]Datos!D170</f>
        <v>0</v>
      </c>
      <c r="AB145" s="76"/>
      <c r="AC145" s="76"/>
      <c r="AD145" s="76"/>
      <c r="AE145" s="77"/>
      <c r="AF145" s="75">
        <f>+[1]Datos!E170</f>
        <v>0</v>
      </c>
      <c r="AG145" s="76"/>
      <c r="AH145" s="76"/>
      <c r="AI145" s="76"/>
      <c r="AJ145" s="77"/>
    </row>
    <row r="146" spans="1:36" ht="12.75" hidden="1" customHeight="1" x14ac:dyDescent="0.2">
      <c r="A146" s="72">
        <f>+[1]Datos!A171</f>
        <v>27</v>
      </c>
      <c r="B146" s="73"/>
      <c r="C146" s="74">
        <f>+[1]Datos!B171</f>
        <v>0</v>
      </c>
      <c r="D146" s="74"/>
      <c r="E146" s="74"/>
      <c r="F146" s="31">
        <f>+[1]Datos!C171</f>
        <v>0</v>
      </c>
      <c r="G146" s="32"/>
      <c r="H146" s="32"/>
      <c r="I146" s="32"/>
      <c r="J146" s="32"/>
      <c r="K146" s="32"/>
      <c r="L146" s="32"/>
      <c r="M146" s="32"/>
      <c r="N146" s="32"/>
      <c r="O146" s="32"/>
      <c r="P146" s="32"/>
      <c r="Q146" s="32"/>
      <c r="R146" s="32"/>
      <c r="S146" s="32"/>
      <c r="T146" s="32"/>
      <c r="U146" s="32"/>
      <c r="V146" s="32"/>
      <c r="W146" s="32"/>
      <c r="X146" s="32"/>
      <c r="Y146" s="32"/>
      <c r="Z146" s="33"/>
      <c r="AA146" s="75">
        <f>+[1]Datos!D171</f>
        <v>0</v>
      </c>
      <c r="AB146" s="76"/>
      <c r="AC146" s="76"/>
      <c r="AD146" s="76"/>
      <c r="AE146" s="77"/>
      <c r="AF146" s="75">
        <f>+[1]Datos!E171</f>
        <v>0</v>
      </c>
      <c r="AG146" s="76"/>
      <c r="AH146" s="76"/>
      <c r="AI146" s="76"/>
      <c r="AJ146" s="77"/>
    </row>
    <row r="147" spans="1:36" ht="12.75" hidden="1" customHeight="1" x14ac:dyDescent="0.2">
      <c r="A147" s="72"/>
      <c r="B147" s="73"/>
      <c r="C147" s="74"/>
      <c r="D147" s="74"/>
      <c r="E147" s="74"/>
      <c r="F147" s="31"/>
      <c r="G147" s="32"/>
      <c r="H147" s="32"/>
      <c r="I147" s="32"/>
      <c r="J147" s="32"/>
      <c r="K147" s="32"/>
      <c r="L147" s="32"/>
      <c r="M147" s="32"/>
      <c r="N147" s="32"/>
      <c r="O147" s="32"/>
      <c r="P147" s="32"/>
      <c r="Q147" s="32"/>
      <c r="R147" s="32"/>
      <c r="S147" s="32"/>
      <c r="T147" s="32"/>
      <c r="U147" s="32"/>
      <c r="V147" s="32"/>
      <c r="W147" s="32"/>
      <c r="X147" s="32"/>
      <c r="Y147" s="32"/>
      <c r="Z147" s="33"/>
      <c r="AA147" s="78">
        <f>+[1]Datos!C172</f>
        <v>0</v>
      </c>
      <c r="AB147" s="79"/>
      <c r="AC147" s="79"/>
      <c r="AD147" s="79"/>
      <c r="AE147" s="80"/>
      <c r="AF147" s="78">
        <f>+[1]Datos!E172</f>
        <v>6008400</v>
      </c>
      <c r="AG147" s="79"/>
      <c r="AH147" s="79"/>
      <c r="AI147" s="79"/>
      <c r="AJ147" s="80"/>
    </row>
    <row r="148" spans="1:36" ht="12.75" hidden="1" customHeight="1" x14ac:dyDescent="0.2">
      <c r="A148" s="72"/>
      <c r="B148" s="73"/>
      <c r="C148" s="74"/>
      <c r="D148" s="74"/>
      <c r="E148" s="74"/>
      <c r="F148" s="31"/>
      <c r="G148" s="32"/>
      <c r="H148" s="32"/>
      <c r="I148" s="32"/>
      <c r="J148" s="32"/>
      <c r="K148" s="32"/>
      <c r="L148" s="32"/>
      <c r="M148" s="32"/>
      <c r="N148" s="32"/>
      <c r="O148" s="32"/>
      <c r="P148" s="32"/>
      <c r="Q148" s="32"/>
      <c r="R148" s="32"/>
      <c r="S148" s="32"/>
      <c r="T148" s="32"/>
      <c r="U148" s="32"/>
      <c r="V148" s="32"/>
      <c r="W148" s="32"/>
      <c r="X148" s="32"/>
      <c r="Y148" s="32"/>
      <c r="Z148" s="33"/>
      <c r="AA148" s="78">
        <f>+[1]Datos!C173</f>
        <v>0</v>
      </c>
      <c r="AB148" s="79"/>
      <c r="AC148" s="79"/>
      <c r="AD148" s="79"/>
      <c r="AE148" s="80"/>
      <c r="AF148" s="78">
        <f>+[1]Datos!E173</f>
        <v>0</v>
      </c>
      <c r="AG148" s="79"/>
      <c r="AH148" s="79"/>
      <c r="AI148" s="79"/>
      <c r="AJ148" s="80"/>
    </row>
    <row r="149" spans="1:36" ht="12.75" hidden="1" customHeight="1" x14ac:dyDescent="0.2">
      <c r="A149" s="81"/>
      <c r="B149" s="82"/>
      <c r="C149" s="74"/>
      <c r="D149" s="74"/>
      <c r="E149" s="74"/>
      <c r="F149" s="31"/>
      <c r="G149" s="32"/>
      <c r="H149" s="32"/>
      <c r="I149" s="32"/>
      <c r="J149" s="32"/>
      <c r="K149" s="32"/>
      <c r="L149" s="32"/>
      <c r="M149" s="32"/>
      <c r="N149" s="32"/>
      <c r="O149" s="32"/>
      <c r="P149" s="32"/>
      <c r="Q149" s="32"/>
      <c r="R149" s="32"/>
      <c r="S149" s="32"/>
      <c r="T149" s="32"/>
      <c r="U149" s="32"/>
      <c r="V149" s="32"/>
      <c r="W149" s="32"/>
      <c r="X149" s="32"/>
      <c r="Y149" s="32"/>
      <c r="Z149" s="33"/>
      <c r="AA149" s="78">
        <f>+[1]Datos!C174</f>
        <v>0</v>
      </c>
      <c r="AB149" s="79"/>
      <c r="AC149" s="79"/>
      <c r="AD149" s="79"/>
      <c r="AE149" s="80"/>
      <c r="AF149" s="78">
        <f>+[1]Datos!E174</f>
        <v>6008400</v>
      </c>
      <c r="AG149" s="79"/>
      <c r="AH149" s="79"/>
      <c r="AI149" s="79"/>
      <c r="AJ149" s="80"/>
    </row>
    <row r="150" spans="1:36" ht="12.75" hidden="1" customHeight="1" x14ac:dyDescent="0.2">
      <c r="A150" s="81">
        <f>+[1]Datos!A146</f>
        <v>2</v>
      </c>
      <c r="B150" s="82"/>
      <c r="C150" s="74">
        <f>+[1]Datos!B146</f>
        <v>0</v>
      </c>
      <c r="D150" s="74"/>
      <c r="E150" s="74"/>
      <c r="F150" s="31">
        <f>+[1]Datos!C146</f>
        <v>0</v>
      </c>
      <c r="G150" s="32"/>
      <c r="H150" s="32"/>
      <c r="I150" s="32"/>
      <c r="J150" s="32"/>
      <c r="K150" s="32"/>
      <c r="L150" s="32"/>
      <c r="M150" s="32"/>
      <c r="N150" s="32"/>
      <c r="O150" s="32"/>
      <c r="P150" s="32"/>
      <c r="Q150" s="32"/>
      <c r="R150" s="32"/>
      <c r="S150" s="32"/>
      <c r="T150" s="32"/>
      <c r="U150" s="32"/>
      <c r="V150" s="32"/>
      <c r="W150" s="32"/>
      <c r="X150" s="32"/>
      <c r="Y150" s="32"/>
      <c r="Z150" s="33"/>
      <c r="AA150" s="75">
        <f>+[1]Datos!D175</f>
        <v>0</v>
      </c>
      <c r="AB150" s="76"/>
      <c r="AC150" s="76"/>
      <c r="AD150" s="76"/>
      <c r="AE150" s="77"/>
      <c r="AF150" s="83">
        <f>+[1]Datos!E146</f>
        <v>0</v>
      </c>
      <c r="AG150" s="84"/>
      <c r="AH150" s="84"/>
      <c r="AI150" s="84"/>
      <c r="AJ150" s="85"/>
    </row>
    <row r="151" spans="1:36" ht="12.75" hidden="1" customHeight="1" x14ac:dyDescent="0.2">
      <c r="A151" s="81">
        <f>+[1]Datos!A147</f>
        <v>3</v>
      </c>
      <c r="B151" s="82"/>
      <c r="C151" s="74">
        <f>+[1]Datos!B147</f>
        <v>0</v>
      </c>
      <c r="D151" s="74"/>
      <c r="E151" s="74"/>
      <c r="F151" s="31">
        <f>+[1]Datos!C147</f>
        <v>0</v>
      </c>
      <c r="G151" s="32"/>
      <c r="H151" s="32"/>
      <c r="I151" s="32"/>
      <c r="J151" s="32"/>
      <c r="K151" s="32"/>
      <c r="L151" s="32"/>
      <c r="M151" s="32"/>
      <c r="N151" s="32"/>
      <c r="O151" s="32"/>
      <c r="P151" s="32"/>
      <c r="Q151" s="32"/>
      <c r="R151" s="32"/>
      <c r="S151" s="32"/>
      <c r="T151" s="32"/>
      <c r="U151" s="32"/>
      <c r="V151" s="32"/>
      <c r="W151" s="32"/>
      <c r="X151" s="32"/>
      <c r="Y151" s="32"/>
      <c r="Z151" s="33"/>
      <c r="AA151" s="75">
        <f>+[1]Datos!D176</f>
        <v>0</v>
      </c>
      <c r="AB151" s="76"/>
      <c r="AC151" s="76"/>
      <c r="AD151" s="76"/>
      <c r="AE151" s="77"/>
      <c r="AF151" s="83">
        <f>+[1]Datos!E147</f>
        <v>0</v>
      </c>
      <c r="AG151" s="84"/>
      <c r="AH151" s="84"/>
      <c r="AI151" s="84"/>
      <c r="AJ151" s="85"/>
    </row>
    <row r="152" spans="1:36" ht="12.75" hidden="1" customHeight="1" x14ac:dyDescent="0.2">
      <c r="A152" s="81">
        <f>+[1]Datos!A148</f>
        <v>4</v>
      </c>
      <c r="B152" s="82"/>
      <c r="C152" s="74">
        <f>+[1]Datos!B148</f>
        <v>0</v>
      </c>
      <c r="D152" s="74"/>
      <c r="E152" s="74"/>
      <c r="F152" s="31">
        <f>+[1]Datos!C148</f>
        <v>0</v>
      </c>
      <c r="G152" s="32"/>
      <c r="H152" s="32"/>
      <c r="I152" s="32"/>
      <c r="J152" s="32"/>
      <c r="K152" s="32"/>
      <c r="L152" s="32"/>
      <c r="M152" s="32"/>
      <c r="N152" s="32"/>
      <c r="O152" s="32"/>
      <c r="P152" s="32"/>
      <c r="Q152" s="32"/>
      <c r="R152" s="32"/>
      <c r="S152" s="32"/>
      <c r="T152" s="32"/>
      <c r="U152" s="32"/>
      <c r="V152" s="32"/>
      <c r="W152" s="32"/>
      <c r="X152" s="32"/>
      <c r="Y152" s="32"/>
      <c r="Z152" s="33"/>
      <c r="AA152" s="86">
        <f>+[1]Datos!D148</f>
        <v>0</v>
      </c>
      <c r="AB152" s="86"/>
      <c r="AC152" s="86"/>
      <c r="AD152" s="86"/>
      <c r="AE152" s="86"/>
      <c r="AF152" s="83">
        <f>+[1]Datos!E148</f>
        <v>0</v>
      </c>
      <c r="AG152" s="84"/>
      <c r="AH152" s="84"/>
      <c r="AI152" s="84"/>
      <c r="AJ152" s="85"/>
    </row>
    <row r="153" spans="1:36" ht="12.75" hidden="1" customHeight="1" x14ac:dyDescent="0.2">
      <c r="A153" s="81">
        <f>+[1]Datos!A149</f>
        <v>5</v>
      </c>
      <c r="B153" s="82"/>
      <c r="C153" s="74">
        <f>+[1]Datos!B149</f>
        <v>0</v>
      </c>
      <c r="D153" s="74"/>
      <c r="E153" s="74"/>
      <c r="F153" s="31">
        <f>+[1]Datos!C149</f>
        <v>0</v>
      </c>
      <c r="G153" s="32"/>
      <c r="H153" s="32"/>
      <c r="I153" s="32"/>
      <c r="J153" s="32"/>
      <c r="K153" s="32"/>
      <c r="L153" s="32"/>
      <c r="M153" s="32"/>
      <c r="N153" s="32"/>
      <c r="O153" s="32"/>
      <c r="P153" s="32"/>
      <c r="Q153" s="32"/>
      <c r="R153" s="32"/>
      <c r="S153" s="32"/>
      <c r="T153" s="32"/>
      <c r="U153" s="32"/>
      <c r="V153" s="32"/>
      <c r="W153" s="32"/>
      <c r="X153" s="32"/>
      <c r="Y153" s="32"/>
      <c r="Z153" s="33"/>
      <c r="AA153" s="86">
        <f>+[1]Datos!D149</f>
        <v>0</v>
      </c>
      <c r="AB153" s="86"/>
      <c r="AC153" s="86"/>
      <c r="AD153" s="86"/>
      <c r="AE153" s="86"/>
      <c r="AF153" s="83">
        <f>+[1]Datos!E149</f>
        <v>0</v>
      </c>
      <c r="AG153" s="84"/>
      <c r="AH153" s="84"/>
      <c r="AI153" s="84"/>
      <c r="AJ153" s="85"/>
    </row>
    <row r="154" spans="1:36" ht="12.75" hidden="1" customHeight="1" x14ac:dyDescent="0.2">
      <c r="A154" s="81">
        <f>+[1]Datos!A150</f>
        <v>6</v>
      </c>
      <c r="B154" s="82"/>
      <c r="C154" s="74">
        <f>+[1]Datos!B150</f>
        <v>0</v>
      </c>
      <c r="D154" s="74"/>
      <c r="E154" s="74"/>
      <c r="F154" s="31">
        <f>+[1]Datos!C150</f>
        <v>0</v>
      </c>
      <c r="G154" s="32"/>
      <c r="H154" s="32"/>
      <c r="I154" s="32"/>
      <c r="J154" s="32"/>
      <c r="K154" s="32"/>
      <c r="L154" s="32"/>
      <c r="M154" s="32"/>
      <c r="N154" s="32"/>
      <c r="O154" s="32"/>
      <c r="P154" s="32"/>
      <c r="Q154" s="32"/>
      <c r="R154" s="32"/>
      <c r="S154" s="32"/>
      <c r="T154" s="32"/>
      <c r="U154" s="32"/>
      <c r="V154" s="32"/>
      <c r="W154" s="32"/>
      <c r="X154" s="32"/>
      <c r="Y154" s="32"/>
      <c r="Z154" s="33"/>
      <c r="AA154" s="86">
        <f>+[1]Datos!D150</f>
        <v>0</v>
      </c>
      <c r="AB154" s="86"/>
      <c r="AC154" s="86"/>
      <c r="AD154" s="86"/>
      <c r="AE154" s="86"/>
      <c r="AF154" s="83">
        <f>+[1]Datos!E150</f>
        <v>0</v>
      </c>
      <c r="AG154" s="84"/>
      <c r="AH154" s="84"/>
      <c r="AI154" s="84"/>
      <c r="AJ154" s="85"/>
    </row>
    <row r="155" spans="1:36" ht="12.75" hidden="1" customHeight="1" x14ac:dyDescent="0.2">
      <c r="A155" s="81">
        <f>+[1]Datos!A151</f>
        <v>7</v>
      </c>
      <c r="B155" s="82"/>
      <c r="C155" s="74">
        <f>+[1]Datos!B151</f>
        <v>0</v>
      </c>
      <c r="D155" s="74"/>
      <c r="E155" s="74"/>
      <c r="F155" s="31">
        <f>+[1]Datos!C151</f>
        <v>0</v>
      </c>
      <c r="G155" s="32"/>
      <c r="H155" s="32"/>
      <c r="I155" s="32"/>
      <c r="J155" s="32"/>
      <c r="K155" s="32"/>
      <c r="L155" s="32"/>
      <c r="M155" s="32"/>
      <c r="N155" s="32"/>
      <c r="O155" s="32"/>
      <c r="P155" s="32"/>
      <c r="Q155" s="32"/>
      <c r="R155" s="32"/>
      <c r="S155" s="32"/>
      <c r="T155" s="32"/>
      <c r="U155" s="32"/>
      <c r="V155" s="32"/>
      <c r="W155" s="32"/>
      <c r="X155" s="32"/>
      <c r="Y155" s="32"/>
      <c r="Z155" s="33"/>
      <c r="AA155" s="86">
        <f>+[1]Datos!D151</f>
        <v>0</v>
      </c>
      <c r="AB155" s="86"/>
      <c r="AC155" s="86"/>
      <c r="AD155" s="86"/>
      <c r="AE155" s="86"/>
      <c r="AF155" s="83">
        <f>+[1]Datos!E151</f>
        <v>0</v>
      </c>
      <c r="AG155" s="84"/>
      <c r="AH155" s="84"/>
      <c r="AI155" s="84"/>
      <c r="AJ155" s="85"/>
    </row>
    <row r="156" spans="1:36" ht="12.75" hidden="1" customHeight="1" x14ac:dyDescent="0.2">
      <c r="A156" s="81">
        <f>+[1]Datos!A152</f>
        <v>8</v>
      </c>
      <c r="B156" s="82"/>
      <c r="C156" s="74">
        <f>+[1]Datos!B152</f>
        <v>0</v>
      </c>
      <c r="D156" s="74"/>
      <c r="E156" s="74"/>
      <c r="F156" s="31">
        <f>+[1]Datos!C152</f>
        <v>0</v>
      </c>
      <c r="G156" s="32"/>
      <c r="H156" s="32"/>
      <c r="I156" s="32"/>
      <c r="J156" s="32"/>
      <c r="K156" s="32"/>
      <c r="L156" s="32"/>
      <c r="M156" s="32"/>
      <c r="N156" s="32"/>
      <c r="O156" s="32"/>
      <c r="P156" s="32"/>
      <c r="Q156" s="32"/>
      <c r="R156" s="32"/>
      <c r="S156" s="32"/>
      <c r="T156" s="32"/>
      <c r="U156" s="32"/>
      <c r="V156" s="32"/>
      <c r="W156" s="32"/>
      <c r="X156" s="32"/>
      <c r="Y156" s="32"/>
      <c r="Z156" s="33"/>
      <c r="AA156" s="86">
        <f>+[1]Datos!D152</f>
        <v>0</v>
      </c>
      <c r="AB156" s="86"/>
      <c r="AC156" s="86"/>
      <c r="AD156" s="86"/>
      <c r="AE156" s="86"/>
      <c r="AF156" s="83">
        <f>+[1]Datos!E152</f>
        <v>0</v>
      </c>
      <c r="AG156" s="84"/>
      <c r="AH156" s="84"/>
      <c r="AI156" s="84"/>
      <c r="AJ156" s="85"/>
    </row>
    <row r="157" spans="1:36" ht="12.75" hidden="1" customHeight="1" x14ac:dyDescent="0.2">
      <c r="A157" s="81">
        <f>+[1]Datos!A153</f>
        <v>9</v>
      </c>
      <c r="B157" s="82"/>
      <c r="C157" s="74">
        <f>+[1]Datos!B153</f>
        <v>0</v>
      </c>
      <c r="D157" s="74"/>
      <c r="E157" s="74"/>
      <c r="F157" s="31">
        <f>+[1]Datos!C153</f>
        <v>0</v>
      </c>
      <c r="G157" s="32"/>
      <c r="H157" s="32"/>
      <c r="I157" s="32"/>
      <c r="J157" s="32"/>
      <c r="K157" s="32"/>
      <c r="L157" s="32"/>
      <c r="M157" s="32"/>
      <c r="N157" s="32"/>
      <c r="O157" s="32"/>
      <c r="P157" s="32"/>
      <c r="Q157" s="32"/>
      <c r="R157" s="32"/>
      <c r="S157" s="32"/>
      <c r="T157" s="32"/>
      <c r="U157" s="32"/>
      <c r="V157" s="32"/>
      <c r="W157" s="32"/>
      <c r="X157" s="32"/>
      <c r="Y157" s="32"/>
      <c r="Z157" s="33"/>
      <c r="AA157" s="86">
        <f>+[1]Datos!D153</f>
        <v>0</v>
      </c>
      <c r="AB157" s="86"/>
      <c r="AC157" s="86"/>
      <c r="AD157" s="86"/>
      <c r="AE157" s="86"/>
      <c r="AF157" s="83">
        <f>+[1]Datos!E153</f>
        <v>0</v>
      </c>
      <c r="AG157" s="84"/>
      <c r="AH157" s="84"/>
      <c r="AI157" s="84"/>
      <c r="AJ157" s="85"/>
    </row>
    <row r="158" spans="1:36" ht="12.75" hidden="1" customHeight="1" x14ac:dyDescent="0.2">
      <c r="A158" s="81">
        <f>+[1]Datos!A154</f>
        <v>10</v>
      </c>
      <c r="B158" s="82"/>
      <c r="C158" s="74">
        <f>+[1]Datos!B154</f>
        <v>0</v>
      </c>
      <c r="D158" s="74"/>
      <c r="E158" s="74"/>
      <c r="F158" s="31">
        <f>+[1]Datos!C154</f>
        <v>0</v>
      </c>
      <c r="G158" s="32"/>
      <c r="H158" s="32"/>
      <c r="I158" s="32"/>
      <c r="J158" s="32"/>
      <c r="K158" s="32"/>
      <c r="L158" s="32"/>
      <c r="M158" s="32"/>
      <c r="N158" s="32"/>
      <c r="O158" s="32"/>
      <c r="P158" s="32"/>
      <c r="Q158" s="32"/>
      <c r="R158" s="32"/>
      <c r="S158" s="32"/>
      <c r="T158" s="32"/>
      <c r="U158" s="32"/>
      <c r="V158" s="32"/>
      <c r="W158" s="32"/>
      <c r="X158" s="32"/>
      <c r="Y158" s="32"/>
      <c r="Z158" s="33"/>
      <c r="AA158" s="86">
        <f>+[1]Datos!D154</f>
        <v>0</v>
      </c>
      <c r="AB158" s="86"/>
      <c r="AC158" s="86"/>
      <c r="AD158" s="86"/>
      <c r="AE158" s="86"/>
      <c r="AF158" s="83">
        <f>+[1]Datos!E154</f>
        <v>0</v>
      </c>
      <c r="AG158" s="84"/>
      <c r="AH158" s="84"/>
      <c r="AI158" s="84"/>
      <c r="AJ158" s="85"/>
    </row>
    <row r="159" spans="1:36" hidden="1" x14ac:dyDescent="0.2">
      <c r="A159" s="81">
        <f>+[1]Datos!A155</f>
        <v>11</v>
      </c>
      <c r="B159" s="82"/>
      <c r="C159" s="74">
        <f>+[1]Datos!B155</f>
        <v>0</v>
      </c>
      <c r="D159" s="74"/>
      <c r="E159" s="74"/>
      <c r="F159" s="31">
        <f>+[1]Datos!C155</f>
        <v>0</v>
      </c>
      <c r="G159" s="32"/>
      <c r="H159" s="32"/>
      <c r="I159" s="32"/>
      <c r="J159" s="32"/>
      <c r="K159" s="32"/>
      <c r="L159" s="32"/>
      <c r="M159" s="32"/>
      <c r="N159" s="32"/>
      <c r="O159" s="32"/>
      <c r="P159" s="32"/>
      <c r="Q159" s="32"/>
      <c r="R159" s="32"/>
      <c r="S159" s="32"/>
      <c r="T159" s="32"/>
      <c r="U159" s="32"/>
      <c r="V159" s="32"/>
      <c r="W159" s="32"/>
      <c r="X159" s="32"/>
      <c r="Y159" s="32"/>
      <c r="Z159" s="33"/>
      <c r="AA159" s="86">
        <f>+[1]Datos!D155</f>
        <v>0</v>
      </c>
      <c r="AB159" s="86"/>
      <c r="AC159" s="86"/>
      <c r="AD159" s="86"/>
      <c r="AE159" s="86"/>
      <c r="AF159" s="83">
        <f>+[1]Datos!E155</f>
        <v>0</v>
      </c>
      <c r="AG159" s="84"/>
      <c r="AH159" s="84"/>
      <c r="AI159" s="84"/>
      <c r="AJ159" s="85"/>
    </row>
    <row r="160" spans="1:36" hidden="1" x14ac:dyDescent="0.2">
      <c r="A160" s="81" t="e">
        <f>+[1]Datos!#REF!</f>
        <v>#REF!</v>
      </c>
      <c r="B160" s="82"/>
      <c r="C160" s="74" t="e">
        <f>+[1]Datos!#REF!</f>
        <v>#REF!</v>
      </c>
      <c r="D160" s="74"/>
      <c r="E160" s="74"/>
      <c r="F160" s="31" t="e">
        <f>+[1]Datos!#REF!</f>
        <v>#REF!</v>
      </c>
      <c r="G160" s="32"/>
      <c r="H160" s="32"/>
      <c r="I160" s="32"/>
      <c r="J160" s="32"/>
      <c r="K160" s="32"/>
      <c r="L160" s="32"/>
      <c r="M160" s="32"/>
      <c r="N160" s="32"/>
      <c r="O160" s="32"/>
      <c r="P160" s="32"/>
      <c r="Q160" s="32"/>
      <c r="R160" s="32"/>
      <c r="S160" s="32"/>
      <c r="T160" s="32"/>
      <c r="U160" s="32"/>
      <c r="V160" s="32"/>
      <c r="W160" s="32"/>
      <c r="X160" s="32"/>
      <c r="Y160" s="32"/>
      <c r="Z160" s="33"/>
      <c r="AA160" s="86" t="e">
        <f>+[1]Datos!#REF!</f>
        <v>#REF!</v>
      </c>
      <c r="AB160" s="86"/>
      <c r="AC160" s="86"/>
      <c r="AD160" s="86"/>
      <c r="AE160" s="86"/>
      <c r="AF160" s="83" t="e">
        <f>+[1]Datos!#REF!</f>
        <v>#REF!</v>
      </c>
      <c r="AG160" s="84"/>
      <c r="AH160" s="84"/>
      <c r="AI160" s="84"/>
      <c r="AJ160" s="85"/>
    </row>
    <row r="161" spans="1:36" hidden="1" x14ac:dyDescent="0.2">
      <c r="A161" s="81"/>
      <c r="B161" s="82"/>
      <c r="C161" s="74"/>
      <c r="D161" s="74"/>
      <c r="E161" s="74"/>
      <c r="F161" s="31"/>
      <c r="G161" s="32"/>
      <c r="H161" s="32"/>
      <c r="I161" s="32"/>
      <c r="J161" s="32"/>
      <c r="K161" s="32"/>
      <c r="L161" s="32"/>
      <c r="M161" s="32"/>
      <c r="N161" s="32"/>
      <c r="O161" s="32"/>
      <c r="P161" s="32"/>
      <c r="Q161" s="32"/>
      <c r="R161" s="32"/>
      <c r="S161" s="32"/>
      <c r="T161" s="32"/>
      <c r="U161" s="32"/>
      <c r="V161" s="32"/>
      <c r="W161" s="32"/>
      <c r="X161" s="32"/>
      <c r="Y161" s="32"/>
      <c r="Z161" s="33"/>
      <c r="AA161" s="87">
        <f>+AA145</f>
        <v>0</v>
      </c>
      <c r="AB161" s="87"/>
      <c r="AC161" s="87"/>
      <c r="AD161" s="87"/>
      <c r="AE161" s="87"/>
      <c r="AF161" s="83">
        <f>+[1]Datos!E172</f>
        <v>6008400</v>
      </c>
      <c r="AG161" s="84"/>
      <c r="AH161" s="84"/>
      <c r="AI161" s="84"/>
      <c r="AJ161" s="85"/>
    </row>
    <row r="162" spans="1:36" hidden="1" x14ac:dyDescent="0.2">
      <c r="A162" s="81"/>
      <c r="B162" s="82"/>
      <c r="C162" s="74"/>
      <c r="D162" s="74"/>
      <c r="E162" s="74"/>
      <c r="F162" s="31"/>
      <c r="G162" s="32"/>
      <c r="H162" s="32"/>
      <c r="I162" s="32"/>
      <c r="J162" s="32"/>
      <c r="K162" s="32"/>
      <c r="L162" s="32"/>
      <c r="M162" s="32"/>
      <c r="N162" s="32"/>
      <c r="O162" s="32"/>
      <c r="P162" s="32"/>
      <c r="Q162" s="32"/>
      <c r="R162" s="32"/>
      <c r="S162" s="32"/>
      <c r="T162" s="32"/>
      <c r="U162" s="32"/>
      <c r="V162" s="32"/>
      <c r="W162" s="32"/>
      <c r="X162" s="32"/>
      <c r="Y162" s="32"/>
      <c r="Z162" s="33"/>
      <c r="AA162" s="87">
        <f>+AA146</f>
        <v>0</v>
      </c>
      <c r="AB162" s="87"/>
      <c r="AC162" s="87"/>
      <c r="AD162" s="87"/>
      <c r="AE162" s="87"/>
      <c r="AF162" s="83">
        <f>+[1]Datos!E173</f>
        <v>0</v>
      </c>
      <c r="AG162" s="84"/>
      <c r="AH162" s="84"/>
      <c r="AI162" s="84"/>
      <c r="AJ162" s="85"/>
    </row>
    <row r="163" spans="1:36" hidden="1" x14ac:dyDescent="0.2">
      <c r="A163" s="81"/>
      <c r="B163" s="82"/>
      <c r="C163" s="74"/>
      <c r="D163" s="74"/>
      <c r="E163" s="74"/>
      <c r="F163" s="31"/>
      <c r="G163" s="32"/>
      <c r="H163" s="32"/>
      <c r="I163" s="32"/>
      <c r="J163" s="32"/>
      <c r="K163" s="32"/>
      <c r="L163" s="32"/>
      <c r="M163" s="32"/>
      <c r="N163" s="32"/>
      <c r="O163" s="32"/>
      <c r="P163" s="32"/>
      <c r="Q163" s="32"/>
      <c r="R163" s="32"/>
      <c r="S163" s="32"/>
      <c r="T163" s="32"/>
      <c r="U163" s="32"/>
      <c r="V163" s="32"/>
      <c r="W163" s="32"/>
      <c r="X163" s="32"/>
      <c r="Y163" s="32"/>
      <c r="Z163" s="33"/>
      <c r="AA163" s="87">
        <f>+AA147</f>
        <v>0</v>
      </c>
      <c r="AB163" s="87"/>
      <c r="AC163" s="87"/>
      <c r="AD163" s="87"/>
      <c r="AE163" s="87"/>
      <c r="AF163" s="83">
        <f>+[1]Datos!E174</f>
        <v>6008400</v>
      </c>
      <c r="AG163" s="84"/>
      <c r="AH163" s="84"/>
      <c r="AI163" s="84"/>
      <c r="AJ163" s="85"/>
    </row>
    <row r="164" spans="1:36" ht="12.75" hidden="1" customHeight="1" x14ac:dyDescent="0.2">
      <c r="A164" s="88" t="str">
        <f>+[1]Datos!A175</f>
        <v>COTIZACION 3</v>
      </c>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idden="1" x14ac:dyDescent="0.2">
      <c r="A165" s="81">
        <f>+[1]Datos!A176</f>
        <v>1</v>
      </c>
      <c r="B165" s="82"/>
      <c r="C165" s="74">
        <f>+[1]Datos!B176</f>
        <v>0</v>
      </c>
      <c r="D165" s="74"/>
      <c r="E165" s="74"/>
      <c r="F165" s="31">
        <f>+[1]Datos!C176</f>
        <v>0</v>
      </c>
      <c r="G165" s="32"/>
      <c r="H165" s="32"/>
      <c r="I165" s="32"/>
      <c r="J165" s="32"/>
      <c r="K165" s="32"/>
      <c r="L165" s="32"/>
      <c r="M165" s="32"/>
      <c r="N165" s="32"/>
      <c r="O165" s="32"/>
      <c r="P165" s="32"/>
      <c r="Q165" s="32"/>
      <c r="R165" s="32"/>
      <c r="S165" s="32"/>
      <c r="T165" s="32"/>
      <c r="U165" s="32"/>
      <c r="V165" s="32"/>
      <c r="W165" s="32"/>
      <c r="X165" s="32"/>
      <c r="Y165" s="32"/>
      <c r="Z165" s="32"/>
      <c r="AA165" s="86">
        <f>+[1]Datos!D176</f>
        <v>0</v>
      </c>
      <c r="AB165" s="86"/>
      <c r="AC165" s="86"/>
      <c r="AD165" s="86"/>
      <c r="AE165" s="86"/>
      <c r="AF165" s="90">
        <f>+[1]Datos!E176</f>
        <v>0</v>
      </c>
      <c r="AG165" s="90"/>
      <c r="AH165" s="90"/>
      <c r="AI165" s="90"/>
      <c r="AJ165" s="90"/>
    </row>
    <row r="166" spans="1:36" hidden="1" x14ac:dyDescent="0.2">
      <c r="A166" s="81">
        <f>+[1]Datos!A177</f>
        <v>2</v>
      </c>
      <c r="B166" s="82"/>
      <c r="C166" s="74">
        <f>+[1]Datos!B177</f>
        <v>0</v>
      </c>
      <c r="D166" s="74"/>
      <c r="E166" s="74"/>
      <c r="F166" s="31">
        <f>+[1]Datos!C177</f>
        <v>0</v>
      </c>
      <c r="G166" s="32"/>
      <c r="H166" s="32"/>
      <c r="I166" s="32"/>
      <c r="J166" s="32"/>
      <c r="K166" s="32"/>
      <c r="L166" s="32"/>
      <c r="M166" s="32"/>
      <c r="N166" s="32"/>
      <c r="O166" s="32"/>
      <c r="P166" s="32"/>
      <c r="Q166" s="32"/>
      <c r="R166" s="32"/>
      <c r="S166" s="32"/>
      <c r="T166" s="32"/>
      <c r="U166" s="32"/>
      <c r="V166" s="32"/>
      <c r="W166" s="32"/>
      <c r="X166" s="32"/>
      <c r="Y166" s="32"/>
      <c r="Z166" s="32"/>
      <c r="AA166" s="86">
        <f>+[1]Datos!D177</f>
        <v>0</v>
      </c>
      <c r="AB166" s="86"/>
      <c r="AC166" s="86"/>
      <c r="AD166" s="86"/>
      <c r="AE166" s="86"/>
      <c r="AF166" s="90">
        <f>+[1]Datos!E177</f>
        <v>0</v>
      </c>
      <c r="AG166" s="90"/>
      <c r="AH166" s="90"/>
      <c r="AI166" s="90"/>
      <c r="AJ166" s="90"/>
    </row>
    <row r="167" spans="1:36" hidden="1" x14ac:dyDescent="0.2">
      <c r="A167" s="81">
        <f>+[1]Datos!A178</f>
        <v>3</v>
      </c>
      <c r="B167" s="82"/>
      <c r="C167" s="74">
        <f>+[1]Datos!B178</f>
        <v>0</v>
      </c>
      <c r="D167" s="74"/>
      <c r="E167" s="74"/>
      <c r="F167" s="31">
        <f>+[1]Datos!C178</f>
        <v>0</v>
      </c>
      <c r="G167" s="32"/>
      <c r="H167" s="32"/>
      <c r="I167" s="32"/>
      <c r="J167" s="32"/>
      <c r="K167" s="32"/>
      <c r="L167" s="32"/>
      <c r="M167" s="32"/>
      <c r="N167" s="32"/>
      <c r="O167" s="32"/>
      <c r="P167" s="32"/>
      <c r="Q167" s="32"/>
      <c r="R167" s="32"/>
      <c r="S167" s="32"/>
      <c r="T167" s="32"/>
      <c r="U167" s="32"/>
      <c r="V167" s="32"/>
      <c r="W167" s="32"/>
      <c r="X167" s="32"/>
      <c r="Y167" s="32"/>
      <c r="Z167" s="32"/>
      <c r="AA167" s="86">
        <f>+[1]Datos!D178</f>
        <v>0</v>
      </c>
      <c r="AB167" s="86"/>
      <c r="AC167" s="86"/>
      <c r="AD167" s="86"/>
      <c r="AE167" s="86"/>
      <c r="AF167" s="90">
        <f>+[1]Datos!E178</f>
        <v>0</v>
      </c>
      <c r="AG167" s="90"/>
      <c r="AH167" s="90"/>
      <c r="AI167" s="90"/>
      <c r="AJ167" s="90"/>
    </row>
    <row r="168" spans="1:36" hidden="1" x14ac:dyDescent="0.2">
      <c r="A168" s="81">
        <f>+[1]Datos!A179</f>
        <v>4</v>
      </c>
      <c r="B168" s="82"/>
      <c r="C168" s="74">
        <f>+[1]Datos!B179</f>
        <v>0</v>
      </c>
      <c r="D168" s="74"/>
      <c r="E168" s="74"/>
      <c r="F168" s="31">
        <f>+[1]Datos!C179</f>
        <v>0</v>
      </c>
      <c r="G168" s="32"/>
      <c r="H168" s="32"/>
      <c r="I168" s="32"/>
      <c r="J168" s="32"/>
      <c r="K168" s="32"/>
      <c r="L168" s="32"/>
      <c r="M168" s="32"/>
      <c r="N168" s="32"/>
      <c r="O168" s="32"/>
      <c r="P168" s="32"/>
      <c r="Q168" s="32"/>
      <c r="R168" s="32"/>
      <c r="S168" s="32"/>
      <c r="T168" s="32"/>
      <c r="U168" s="32"/>
      <c r="V168" s="32"/>
      <c r="W168" s="32"/>
      <c r="X168" s="32"/>
      <c r="Y168" s="32"/>
      <c r="Z168" s="32"/>
      <c r="AA168" s="86">
        <f>+[1]Datos!D179</f>
        <v>0</v>
      </c>
      <c r="AB168" s="86"/>
      <c r="AC168" s="86"/>
      <c r="AD168" s="86"/>
      <c r="AE168" s="86"/>
      <c r="AF168" s="90">
        <f>+[1]Datos!E179</f>
        <v>0</v>
      </c>
      <c r="AG168" s="90"/>
      <c r="AH168" s="90"/>
      <c r="AI168" s="90"/>
      <c r="AJ168" s="90"/>
    </row>
    <row r="169" spans="1:36" hidden="1" x14ac:dyDescent="0.2">
      <c r="A169" s="81">
        <f>+[1]Datos!A180</f>
        <v>5</v>
      </c>
      <c r="B169" s="82"/>
      <c r="C169" s="74">
        <f>+[1]Datos!B180</f>
        <v>0</v>
      </c>
      <c r="D169" s="74"/>
      <c r="E169" s="74"/>
      <c r="F169" s="31">
        <f>+[1]Datos!C180</f>
        <v>0</v>
      </c>
      <c r="G169" s="32"/>
      <c r="H169" s="32"/>
      <c r="I169" s="32"/>
      <c r="J169" s="32"/>
      <c r="K169" s="32"/>
      <c r="L169" s="32"/>
      <c r="M169" s="32"/>
      <c r="N169" s="32"/>
      <c r="O169" s="32"/>
      <c r="P169" s="32"/>
      <c r="Q169" s="32"/>
      <c r="R169" s="32"/>
      <c r="S169" s="32"/>
      <c r="T169" s="32"/>
      <c r="U169" s="32"/>
      <c r="V169" s="32"/>
      <c r="W169" s="32"/>
      <c r="X169" s="32"/>
      <c r="Y169" s="32"/>
      <c r="Z169" s="32"/>
      <c r="AA169" s="86">
        <f>+[1]Datos!D180</f>
        <v>0</v>
      </c>
      <c r="AB169" s="86"/>
      <c r="AC169" s="86"/>
      <c r="AD169" s="86"/>
      <c r="AE169" s="86"/>
      <c r="AF169" s="90">
        <f>+[1]Datos!E180</f>
        <v>0</v>
      </c>
      <c r="AG169" s="90"/>
      <c r="AH169" s="90"/>
      <c r="AI169" s="90"/>
      <c r="AJ169" s="90"/>
    </row>
    <row r="170" spans="1:36" hidden="1" x14ac:dyDescent="0.2">
      <c r="A170" s="81">
        <f>+[1]Datos!A181</f>
        <v>6</v>
      </c>
      <c r="B170" s="82"/>
      <c r="C170" s="74">
        <f>+[1]Datos!B181</f>
        <v>0</v>
      </c>
      <c r="D170" s="74"/>
      <c r="E170" s="74"/>
      <c r="F170" s="31">
        <f>+[1]Datos!C181</f>
        <v>0</v>
      </c>
      <c r="G170" s="32"/>
      <c r="H170" s="32"/>
      <c r="I170" s="32"/>
      <c r="J170" s="32"/>
      <c r="K170" s="32"/>
      <c r="L170" s="32"/>
      <c r="M170" s="32"/>
      <c r="N170" s="32"/>
      <c r="O170" s="32"/>
      <c r="P170" s="32"/>
      <c r="Q170" s="32"/>
      <c r="R170" s="32"/>
      <c r="S170" s="32"/>
      <c r="T170" s="32"/>
      <c r="U170" s="32"/>
      <c r="V170" s="32"/>
      <c r="W170" s="32"/>
      <c r="X170" s="32"/>
      <c r="Y170" s="32"/>
      <c r="Z170" s="32"/>
      <c r="AA170" s="86">
        <f>+[1]Datos!D181</f>
        <v>0</v>
      </c>
      <c r="AB170" s="86"/>
      <c r="AC170" s="86"/>
      <c r="AD170" s="86"/>
      <c r="AE170" s="86"/>
      <c r="AF170" s="90">
        <f>+[1]Datos!E181</f>
        <v>0</v>
      </c>
      <c r="AG170" s="90"/>
      <c r="AH170" s="90"/>
      <c r="AI170" s="90"/>
      <c r="AJ170" s="90"/>
    </row>
    <row r="171" spans="1:36" hidden="1" x14ac:dyDescent="0.2">
      <c r="A171" s="81">
        <f>+[1]Datos!A182</f>
        <v>7</v>
      </c>
      <c r="B171" s="82"/>
      <c r="C171" s="74">
        <f>+[1]Datos!B182</f>
        <v>0</v>
      </c>
      <c r="D171" s="74"/>
      <c r="E171" s="74"/>
      <c r="F171" s="31">
        <f>+[1]Datos!C182</f>
        <v>0</v>
      </c>
      <c r="G171" s="32"/>
      <c r="H171" s="32"/>
      <c r="I171" s="32"/>
      <c r="J171" s="32"/>
      <c r="K171" s="32"/>
      <c r="L171" s="32"/>
      <c r="M171" s="32"/>
      <c r="N171" s="32"/>
      <c r="O171" s="32"/>
      <c r="P171" s="32"/>
      <c r="Q171" s="32"/>
      <c r="R171" s="32"/>
      <c r="S171" s="32"/>
      <c r="T171" s="32"/>
      <c r="U171" s="32"/>
      <c r="V171" s="32"/>
      <c r="W171" s="32"/>
      <c r="X171" s="32"/>
      <c r="Y171" s="32"/>
      <c r="Z171" s="32"/>
      <c r="AA171" s="86">
        <f>+[1]Datos!D182</f>
        <v>0</v>
      </c>
      <c r="AB171" s="86"/>
      <c r="AC171" s="86"/>
      <c r="AD171" s="86"/>
      <c r="AE171" s="86"/>
      <c r="AF171" s="90">
        <f>+[1]Datos!E182</f>
        <v>0</v>
      </c>
      <c r="AG171" s="90"/>
      <c r="AH171" s="90"/>
      <c r="AI171" s="90"/>
      <c r="AJ171" s="90"/>
    </row>
    <row r="172" spans="1:36" hidden="1" x14ac:dyDescent="0.2">
      <c r="A172" s="81">
        <f>+[1]Datos!A183</f>
        <v>8</v>
      </c>
      <c r="B172" s="82"/>
      <c r="C172" s="74">
        <f>+[1]Datos!B183</f>
        <v>0</v>
      </c>
      <c r="D172" s="74"/>
      <c r="E172" s="74"/>
      <c r="F172" s="31">
        <f>+[1]Datos!C183</f>
        <v>0</v>
      </c>
      <c r="G172" s="32"/>
      <c r="H172" s="32"/>
      <c r="I172" s="32"/>
      <c r="J172" s="32"/>
      <c r="K172" s="32"/>
      <c r="L172" s="32"/>
      <c r="M172" s="32"/>
      <c r="N172" s="32"/>
      <c r="O172" s="32"/>
      <c r="P172" s="32"/>
      <c r="Q172" s="32"/>
      <c r="R172" s="32"/>
      <c r="S172" s="32"/>
      <c r="T172" s="32"/>
      <c r="U172" s="32"/>
      <c r="V172" s="32"/>
      <c r="W172" s="32"/>
      <c r="X172" s="32"/>
      <c r="Y172" s="32"/>
      <c r="Z172" s="32"/>
      <c r="AA172" s="86">
        <f>+[1]Datos!D183</f>
        <v>0</v>
      </c>
      <c r="AB172" s="86"/>
      <c r="AC172" s="86"/>
      <c r="AD172" s="86"/>
      <c r="AE172" s="86"/>
      <c r="AF172" s="90">
        <f>+[1]Datos!E183</f>
        <v>0</v>
      </c>
      <c r="AG172" s="90"/>
      <c r="AH172" s="90"/>
      <c r="AI172" s="90"/>
      <c r="AJ172" s="90"/>
    </row>
    <row r="173" spans="1:36" hidden="1" x14ac:dyDescent="0.2">
      <c r="A173" s="81">
        <f>+[1]Datos!A184</f>
        <v>9</v>
      </c>
      <c r="B173" s="82"/>
      <c r="C173" s="74">
        <f>+[1]Datos!B184</f>
        <v>0</v>
      </c>
      <c r="D173" s="74"/>
      <c r="E173" s="74"/>
      <c r="F173" s="31">
        <f>+[1]Datos!C184</f>
        <v>0</v>
      </c>
      <c r="G173" s="32"/>
      <c r="H173" s="32"/>
      <c r="I173" s="32"/>
      <c r="J173" s="32"/>
      <c r="K173" s="32"/>
      <c r="L173" s="32"/>
      <c r="M173" s="32"/>
      <c r="N173" s="32"/>
      <c r="O173" s="32"/>
      <c r="P173" s="32"/>
      <c r="Q173" s="32"/>
      <c r="R173" s="32"/>
      <c r="S173" s="32"/>
      <c r="T173" s="32"/>
      <c r="U173" s="32"/>
      <c r="V173" s="32"/>
      <c r="W173" s="32"/>
      <c r="X173" s="32"/>
      <c r="Y173" s="32"/>
      <c r="Z173" s="32"/>
      <c r="AA173" s="86">
        <f>+[1]Datos!D184</f>
        <v>0</v>
      </c>
      <c r="AB173" s="86"/>
      <c r="AC173" s="86"/>
      <c r="AD173" s="86"/>
      <c r="AE173" s="86"/>
      <c r="AF173" s="90">
        <f>+[1]Datos!E184</f>
        <v>0</v>
      </c>
      <c r="AG173" s="90"/>
      <c r="AH173" s="90"/>
      <c r="AI173" s="90"/>
      <c r="AJ173" s="90"/>
    </row>
    <row r="174" spans="1:36" hidden="1" x14ac:dyDescent="0.2">
      <c r="A174" s="81">
        <f>+[1]Datos!A185</f>
        <v>10</v>
      </c>
      <c r="B174" s="82"/>
      <c r="C174" s="74">
        <f>+[1]Datos!B185</f>
        <v>0</v>
      </c>
      <c r="D174" s="74"/>
      <c r="E174" s="74"/>
      <c r="F174" s="31">
        <f>+[1]Datos!C185</f>
        <v>0</v>
      </c>
      <c r="G174" s="32"/>
      <c r="H174" s="32"/>
      <c r="I174" s="32"/>
      <c r="J174" s="32"/>
      <c r="K174" s="32"/>
      <c r="L174" s="32"/>
      <c r="M174" s="32"/>
      <c r="N174" s="32"/>
      <c r="O174" s="32"/>
      <c r="P174" s="32"/>
      <c r="Q174" s="32"/>
      <c r="R174" s="32"/>
      <c r="S174" s="32"/>
      <c r="T174" s="32"/>
      <c r="U174" s="32"/>
      <c r="V174" s="32"/>
      <c r="W174" s="32"/>
      <c r="X174" s="32"/>
      <c r="Y174" s="32"/>
      <c r="Z174" s="32"/>
      <c r="AA174" s="86">
        <f>+[1]Datos!D185</f>
        <v>0</v>
      </c>
      <c r="AB174" s="86"/>
      <c r="AC174" s="86"/>
      <c r="AD174" s="86"/>
      <c r="AE174" s="86"/>
      <c r="AF174" s="90">
        <f>+[1]Datos!E185</f>
        <v>0</v>
      </c>
      <c r="AG174" s="90"/>
      <c r="AH174" s="90"/>
      <c r="AI174" s="90"/>
      <c r="AJ174" s="90"/>
    </row>
    <row r="175" spans="1:36" hidden="1" x14ac:dyDescent="0.2">
      <c r="A175" s="81">
        <f>+[1]Datos!A186</f>
        <v>11</v>
      </c>
      <c r="B175" s="82"/>
      <c r="C175" s="74">
        <f>+[1]Datos!B186</f>
        <v>0</v>
      </c>
      <c r="D175" s="74"/>
      <c r="E175" s="74"/>
      <c r="F175" s="31">
        <f>+[1]Datos!C186</f>
        <v>0</v>
      </c>
      <c r="G175" s="32"/>
      <c r="H175" s="32"/>
      <c r="I175" s="32"/>
      <c r="J175" s="32"/>
      <c r="K175" s="32"/>
      <c r="L175" s="32"/>
      <c r="M175" s="32"/>
      <c r="N175" s="32"/>
      <c r="O175" s="32"/>
      <c r="P175" s="32"/>
      <c r="Q175" s="32"/>
      <c r="R175" s="32"/>
      <c r="S175" s="32"/>
      <c r="T175" s="32"/>
      <c r="U175" s="32"/>
      <c r="V175" s="32"/>
      <c r="W175" s="32"/>
      <c r="X175" s="32"/>
      <c r="Y175" s="32"/>
      <c r="Z175" s="32"/>
      <c r="AA175" s="86">
        <f>+[1]Datos!D186</f>
        <v>0</v>
      </c>
      <c r="AB175" s="86"/>
      <c r="AC175" s="86"/>
      <c r="AD175" s="86"/>
      <c r="AE175" s="86"/>
      <c r="AF175" s="90">
        <f>+[1]Datos!E186</f>
        <v>0</v>
      </c>
      <c r="AG175" s="90"/>
      <c r="AH175" s="90"/>
      <c r="AI175" s="90"/>
      <c r="AJ175" s="90"/>
    </row>
    <row r="176" spans="1:36" hidden="1" x14ac:dyDescent="0.2">
      <c r="A176" s="81">
        <f>+[1]Datos!A187</f>
        <v>12</v>
      </c>
      <c r="B176" s="82"/>
      <c r="C176" s="74">
        <f>+[1]Datos!B187</f>
        <v>0</v>
      </c>
      <c r="D176" s="74"/>
      <c r="E176" s="74"/>
      <c r="F176" s="31">
        <f>+[1]Datos!C187</f>
        <v>0</v>
      </c>
      <c r="G176" s="32"/>
      <c r="H176" s="32"/>
      <c r="I176" s="32"/>
      <c r="J176" s="32"/>
      <c r="K176" s="32"/>
      <c r="L176" s="32"/>
      <c r="M176" s="32"/>
      <c r="N176" s="32"/>
      <c r="O176" s="32"/>
      <c r="P176" s="32"/>
      <c r="Q176" s="32"/>
      <c r="R176" s="32"/>
      <c r="S176" s="32"/>
      <c r="T176" s="32"/>
      <c r="U176" s="32"/>
      <c r="V176" s="32"/>
      <c r="W176" s="32"/>
      <c r="X176" s="32"/>
      <c r="Y176" s="32"/>
      <c r="Z176" s="32"/>
      <c r="AA176" s="86">
        <f>+[1]Datos!D187</f>
        <v>0</v>
      </c>
      <c r="AB176" s="86"/>
      <c r="AC176" s="86"/>
      <c r="AD176" s="86"/>
      <c r="AE176" s="86"/>
      <c r="AF176" s="90">
        <f>+[1]Datos!E187</f>
        <v>0</v>
      </c>
      <c r="AG176" s="90"/>
      <c r="AH176" s="90"/>
      <c r="AI176" s="90"/>
      <c r="AJ176" s="90"/>
    </row>
    <row r="177" spans="1:46" hidden="1"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87">
        <f>+AA161</f>
        <v>0</v>
      </c>
      <c r="AB177" s="87"/>
      <c r="AC177" s="87"/>
      <c r="AD177" s="87"/>
      <c r="AE177" s="87"/>
      <c r="AF177" s="90">
        <f>+[1]Datos!E188</f>
        <v>0</v>
      </c>
      <c r="AG177" s="90"/>
      <c r="AH177" s="90"/>
      <c r="AI177" s="90"/>
      <c r="AJ177" s="90"/>
    </row>
    <row r="178" spans="1:46" hidden="1"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87">
        <f>+AA162</f>
        <v>0</v>
      </c>
      <c r="AB178" s="87"/>
      <c r="AC178" s="87"/>
      <c r="AD178" s="87"/>
      <c r="AE178" s="87"/>
      <c r="AF178" s="90">
        <f>+[1]Datos!E189</f>
        <v>0</v>
      </c>
      <c r="AG178" s="90"/>
      <c r="AH178" s="90"/>
      <c r="AI178" s="90"/>
      <c r="AJ178" s="90"/>
    </row>
    <row r="179" spans="1:46" hidden="1"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87">
        <f>+AA163</f>
        <v>0</v>
      </c>
      <c r="AB179" s="87"/>
      <c r="AC179" s="87"/>
      <c r="AD179" s="87"/>
      <c r="AE179" s="87"/>
      <c r="AF179" s="90">
        <f>+[1]Datos!E190</f>
        <v>0</v>
      </c>
      <c r="AG179" s="90"/>
      <c r="AH179" s="90"/>
      <c r="AI179" s="90"/>
      <c r="AJ179" s="90"/>
    </row>
    <row r="180" spans="1:46" hidden="1"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91"/>
      <c r="AB180" s="91"/>
      <c r="AC180" s="91"/>
      <c r="AD180" s="91"/>
      <c r="AE180" s="91"/>
      <c r="AF180" s="92"/>
      <c r="AG180" s="92"/>
      <c r="AH180" s="92"/>
      <c r="AI180" s="92"/>
      <c r="AJ180" s="92"/>
    </row>
    <row r="181" spans="1:46" x14ac:dyDescent="0.2">
      <c r="A181" s="16" t="s">
        <v>45</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row>
    <row r="182" spans="1:46" x14ac:dyDescent="0.2">
      <c r="A182" s="16" t="s">
        <v>46</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46" x14ac:dyDescent="0.2">
      <c r="A183" s="47" t="s">
        <v>47</v>
      </c>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46" ht="27" customHeight="1" x14ac:dyDescent="0.2">
      <c r="A184" s="48" t="s">
        <v>48</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17"/>
      <c r="AL184" s="17"/>
      <c r="AM184" s="17"/>
      <c r="AN184" s="17"/>
      <c r="AO184" s="17"/>
      <c r="AP184" s="17"/>
      <c r="AQ184" s="17"/>
      <c r="AR184" s="17"/>
      <c r="AS184" s="17"/>
      <c r="AT184" s="17"/>
    </row>
    <row r="185" spans="1:46" x14ac:dyDescent="0.2">
      <c r="A185" s="47" t="s">
        <v>49</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46" x14ac:dyDescent="0.2">
      <c r="A186" s="47" t="s">
        <v>50</v>
      </c>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46" ht="25.5" customHeight="1" x14ac:dyDescent="0.2">
      <c r="A187" s="48" t="s">
        <v>51</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row>
    <row r="188" spans="1:46" x14ac:dyDescent="0.2">
      <c r="A188" s="47" t="s">
        <v>52</v>
      </c>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row>
    <row r="189" spans="1:46" x14ac:dyDescent="0.2">
      <c r="A189" s="47" t="s">
        <v>53</v>
      </c>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row>
    <row r="190" spans="1:46" ht="12.75" hidden="1" customHeight="1" x14ac:dyDescent="0.2">
      <c r="A190" s="4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row>
    <row r="191" spans="1:46" hidden="1" x14ac:dyDescent="0.2">
      <c r="A191" s="4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row>
    <row r="192" spans="1:46" ht="12.75" hidden="1" customHeight="1" x14ac:dyDescent="0.2">
      <c r="A192" s="18"/>
      <c r="B192" s="18"/>
      <c r="C192" s="18"/>
      <c r="D192" s="18"/>
      <c r="E192" s="18"/>
      <c r="F192" s="18"/>
      <c r="G192" s="18"/>
      <c r="H192" s="18"/>
      <c r="I192" s="18"/>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row>
    <row r="193" spans="1:36" hidden="1" x14ac:dyDescent="0.2">
      <c r="A193" s="4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row>
    <row r="194" spans="1:36" hidden="1" x14ac:dyDescent="0.2">
      <c r="A194" s="4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row>
    <row r="195" spans="1:36" ht="12.75" hidden="1"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row>
    <row r="196" spans="1:36" ht="12.75" hidden="1"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row>
    <row r="197" spans="1:36" x14ac:dyDescent="0.2">
      <c r="A197" s="47" t="s">
        <v>54</v>
      </c>
      <c r="B197" s="17"/>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row>
    <row r="198" spans="1:36" x14ac:dyDescent="0.2">
      <c r="A198" s="47"/>
      <c r="B198" s="17"/>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row>
    <row r="199" spans="1:36" hidden="1" x14ac:dyDescent="0.2">
      <c r="A199" s="47"/>
      <c r="B199" s="17"/>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row>
    <row r="200" spans="1:36" hidden="1" x14ac:dyDescent="0.2">
      <c r="A200" s="47" t="s">
        <v>55</v>
      </c>
      <c r="B200" s="17"/>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row>
    <row r="201" spans="1:36" hidden="1" x14ac:dyDescent="0.2">
      <c r="A201" s="47" t="s">
        <v>56</v>
      </c>
      <c r="B201" s="17"/>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row>
    <row r="202" spans="1:36" hidden="1" x14ac:dyDescent="0.2">
      <c r="A202" s="4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row>
    <row r="203" spans="1:36" x14ac:dyDescent="0.2">
      <c r="A203" s="16" t="s">
        <v>57</v>
      </c>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row>
    <row r="204" spans="1:36" x14ac:dyDescent="0.2">
      <c r="A204" s="4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row>
    <row r="205" spans="1:36" x14ac:dyDescent="0.2">
      <c r="A205" s="93" t="s">
        <v>58</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row>
    <row r="206" spans="1:36" x14ac:dyDescent="0.2">
      <c r="A206" s="4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row>
    <row r="207" spans="1:36" x14ac:dyDescent="0.2">
      <c r="A207" s="47" t="s">
        <v>59</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1:36" x14ac:dyDescent="0.2">
      <c r="A208" s="47" t="s">
        <v>60</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row>
    <row r="209" spans="1:36" x14ac:dyDescent="0.2">
      <c r="A209" s="47" t="s">
        <v>61</v>
      </c>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row>
    <row r="210" spans="1:36" ht="12.75" customHeight="1" x14ac:dyDescent="0.2">
      <c r="A210" s="18" t="s">
        <v>62</v>
      </c>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row>
    <row r="211" spans="1:36" ht="26.25" customHeight="1" x14ac:dyDescent="0.2">
      <c r="A211" s="18" t="s">
        <v>63</v>
      </c>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row>
    <row r="212" spans="1:36" ht="24.75" customHeight="1" x14ac:dyDescent="0.2">
      <c r="A212" s="18" t="s">
        <v>64</v>
      </c>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row>
    <row r="213" spans="1:36" ht="24.75" customHeight="1" x14ac:dyDescent="0.2">
      <c r="A213" s="18" t="s">
        <v>65</v>
      </c>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row>
    <row r="214" spans="1:36" x14ac:dyDescent="0.2">
      <c r="A214" s="47" t="s">
        <v>66</v>
      </c>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row>
    <row r="215" spans="1:36" x14ac:dyDescent="0.2">
      <c r="A215" s="47" t="s">
        <v>67</v>
      </c>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row>
    <row r="216" spans="1:36" x14ac:dyDescent="0.2">
      <c r="A216" s="47" t="s">
        <v>68</v>
      </c>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row>
    <row r="217" spans="1:36" x14ac:dyDescent="0.2">
      <c r="A217" s="47" t="s">
        <v>69</v>
      </c>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row>
    <row r="218" spans="1:36" x14ac:dyDescent="0.2">
      <c r="A218" s="4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row>
    <row r="219" spans="1:36" ht="24.75" customHeight="1" x14ac:dyDescent="0.2">
      <c r="A219" s="20" t="s">
        <v>70</v>
      </c>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row>
    <row r="220" spans="1:36" x14ac:dyDescent="0.2">
      <c r="A220" s="16"/>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row>
    <row r="221" spans="1:36" x14ac:dyDescent="0.2">
      <c r="A221" s="93" t="s">
        <v>71</v>
      </c>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row>
    <row r="222" spans="1:36" x14ac:dyDescent="0.2">
      <c r="A222" s="4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row>
    <row r="223" spans="1:36" ht="26.25" customHeight="1" x14ac:dyDescent="0.2">
      <c r="A223" s="49" t="s">
        <v>72</v>
      </c>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row>
    <row r="224" spans="1:36" x14ac:dyDescent="0.2">
      <c r="A224" s="4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row>
    <row r="225" spans="1:36" x14ac:dyDescent="0.2">
      <c r="A225" s="93" t="s">
        <v>73</v>
      </c>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row>
    <row r="226" spans="1:36" x14ac:dyDescent="0.2">
      <c r="A226" s="4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row>
    <row r="227" spans="1:36" ht="37.5" customHeight="1" x14ac:dyDescent="0.2">
      <c r="A227" s="18" t="s">
        <v>74</v>
      </c>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row>
    <row r="228" spans="1:36" x14ac:dyDescent="0.2">
      <c r="A228" s="47" t="s">
        <v>75</v>
      </c>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25.5" customHeight="1" x14ac:dyDescent="0.2">
      <c r="A229" s="18" t="s">
        <v>76</v>
      </c>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row>
    <row r="230" spans="1:36" x14ac:dyDescent="0.2">
      <c r="A230" s="4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row>
    <row r="231" spans="1:36" x14ac:dyDescent="0.2">
      <c r="A231" s="94" t="s">
        <v>77</v>
      </c>
      <c r="B231" s="94"/>
      <c r="C231" s="94"/>
      <c r="D231" s="95" t="str">
        <f>+[1]Datos!B13</f>
        <v>Abril 28 de 2020</v>
      </c>
      <c r="E231" s="95"/>
      <c r="F231" s="95"/>
      <c r="G231" s="95"/>
      <c r="H231" s="95"/>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row>
    <row r="232" spans="1:36" x14ac:dyDescent="0.2">
      <c r="A232" s="4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row>
    <row r="233" spans="1:36" x14ac:dyDescent="0.2">
      <c r="A233" s="4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row>
    <row r="234" spans="1:36" x14ac:dyDescent="0.2">
      <c r="A234" s="4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row>
    <row r="235" spans="1:36" x14ac:dyDescent="0.2">
      <c r="A235" s="4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row>
    <row r="236" spans="1:36" x14ac:dyDescent="0.2">
      <c r="A236" s="4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row>
    <row r="237" spans="1:36" x14ac:dyDescent="0.2">
      <c r="A237" s="96" t="str">
        <f>+[1]Datos!B7</f>
        <v>CONNY HELEN BARTH LEON</v>
      </c>
      <c r="B237" s="96"/>
      <c r="C237" s="96"/>
      <c r="D237" s="96"/>
      <c r="E237" s="96"/>
      <c r="F237" s="96"/>
      <c r="G237" s="96"/>
      <c r="H237" s="96"/>
      <c r="I237" s="96"/>
      <c r="J237" s="96"/>
      <c r="K237" s="96"/>
      <c r="L237" s="96"/>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row>
    <row r="238" spans="1:36" x14ac:dyDescent="0.2">
      <c r="A238" s="97" t="s">
        <v>78</v>
      </c>
    </row>
  </sheetData>
  <mergeCells count="607">
    <mergeCell ref="A229:AJ229"/>
    <mergeCell ref="A231:C231"/>
    <mergeCell ref="A237:L237"/>
    <mergeCell ref="A211:AJ211"/>
    <mergeCell ref="A212:AJ212"/>
    <mergeCell ref="A213:AJ213"/>
    <mergeCell ref="A219:AJ219"/>
    <mergeCell ref="A223:AJ223"/>
    <mergeCell ref="A227:AJ227"/>
    <mergeCell ref="A184:AJ184"/>
    <mergeCell ref="A187:AJ187"/>
    <mergeCell ref="A192:I192"/>
    <mergeCell ref="A195:AJ195"/>
    <mergeCell ref="A196:AJ196"/>
    <mergeCell ref="A210:AJ210"/>
    <mergeCell ref="AA177:AE177"/>
    <mergeCell ref="AF177:AJ177"/>
    <mergeCell ref="AA178:AE178"/>
    <mergeCell ref="AF178:AJ178"/>
    <mergeCell ref="AA179:AE179"/>
    <mergeCell ref="AF179:AJ179"/>
    <mergeCell ref="A175:B175"/>
    <mergeCell ref="C175:E175"/>
    <mergeCell ref="F175:Z175"/>
    <mergeCell ref="AA175:AE175"/>
    <mergeCell ref="AF175:AJ175"/>
    <mergeCell ref="A176:B176"/>
    <mergeCell ref="C176:E176"/>
    <mergeCell ref="F176:Z176"/>
    <mergeCell ref="AA176:AE176"/>
    <mergeCell ref="AF176:AJ176"/>
    <mergeCell ref="A173:B173"/>
    <mergeCell ref="C173:E173"/>
    <mergeCell ref="F173:Z173"/>
    <mergeCell ref="AA173:AE173"/>
    <mergeCell ref="AF173:AJ173"/>
    <mergeCell ref="A174:B174"/>
    <mergeCell ref="C174:E174"/>
    <mergeCell ref="F174:Z174"/>
    <mergeCell ref="AA174:AE174"/>
    <mergeCell ref="AF174:AJ174"/>
    <mergeCell ref="A171:B171"/>
    <mergeCell ref="C171:E171"/>
    <mergeCell ref="F171:Z171"/>
    <mergeCell ref="AA171:AE171"/>
    <mergeCell ref="AF171:AJ171"/>
    <mergeCell ref="A172:B172"/>
    <mergeCell ref="C172:E172"/>
    <mergeCell ref="F172:Z172"/>
    <mergeCell ref="AA172:AE172"/>
    <mergeCell ref="AF172:AJ172"/>
    <mergeCell ref="A169:B169"/>
    <mergeCell ref="C169:E169"/>
    <mergeCell ref="F169:Z169"/>
    <mergeCell ref="AA169:AE169"/>
    <mergeCell ref="AF169:AJ169"/>
    <mergeCell ref="A170:B170"/>
    <mergeCell ref="C170:E170"/>
    <mergeCell ref="F170:Z170"/>
    <mergeCell ref="AA170:AE170"/>
    <mergeCell ref="AF170:AJ170"/>
    <mergeCell ref="A167:B167"/>
    <mergeCell ref="C167:E167"/>
    <mergeCell ref="F167:Z167"/>
    <mergeCell ref="AA167:AE167"/>
    <mergeCell ref="AF167:AJ167"/>
    <mergeCell ref="A168:B168"/>
    <mergeCell ref="C168:E168"/>
    <mergeCell ref="F168:Z168"/>
    <mergeCell ref="AA168:AE168"/>
    <mergeCell ref="AF168:AJ168"/>
    <mergeCell ref="A165:B165"/>
    <mergeCell ref="C165:E165"/>
    <mergeCell ref="F165:Z165"/>
    <mergeCell ref="AA165:AE165"/>
    <mergeCell ref="AF165:AJ165"/>
    <mergeCell ref="A166:B166"/>
    <mergeCell ref="C166:E166"/>
    <mergeCell ref="F166:Z166"/>
    <mergeCell ref="AA166:AE166"/>
    <mergeCell ref="AF166:AJ166"/>
    <mergeCell ref="A163:B163"/>
    <mergeCell ref="C163:E163"/>
    <mergeCell ref="F163:Z163"/>
    <mergeCell ref="AA163:AE163"/>
    <mergeCell ref="AF163:AJ163"/>
    <mergeCell ref="A164:AJ164"/>
    <mergeCell ref="A161:B161"/>
    <mergeCell ref="C161:E161"/>
    <mergeCell ref="F161:Z161"/>
    <mergeCell ref="AA161:AE161"/>
    <mergeCell ref="AF161:AJ161"/>
    <mergeCell ref="A162:B162"/>
    <mergeCell ref="C162:E162"/>
    <mergeCell ref="F162:Z162"/>
    <mergeCell ref="AA162:AE162"/>
    <mergeCell ref="AF162:AJ162"/>
    <mergeCell ref="A159:B159"/>
    <mergeCell ref="C159:E159"/>
    <mergeCell ref="F159:Z159"/>
    <mergeCell ref="AA159:AE159"/>
    <mergeCell ref="AF159:AJ159"/>
    <mergeCell ref="A160:B160"/>
    <mergeCell ref="C160:E160"/>
    <mergeCell ref="F160:Z160"/>
    <mergeCell ref="AA160:AE160"/>
    <mergeCell ref="AF160:AJ160"/>
    <mergeCell ref="A157:B157"/>
    <mergeCell ref="C157:E157"/>
    <mergeCell ref="F157:Z157"/>
    <mergeCell ref="AA157:AE157"/>
    <mergeCell ref="AF157:AJ157"/>
    <mergeCell ref="A158:B158"/>
    <mergeCell ref="C158:E158"/>
    <mergeCell ref="F158:Z158"/>
    <mergeCell ref="AA158:AE158"/>
    <mergeCell ref="AF158:AJ158"/>
    <mergeCell ref="A155:B155"/>
    <mergeCell ref="C155:E155"/>
    <mergeCell ref="F155:Z155"/>
    <mergeCell ref="AA155:AE155"/>
    <mergeCell ref="AF155:AJ155"/>
    <mergeCell ref="A156:B156"/>
    <mergeCell ref="C156:E156"/>
    <mergeCell ref="F156:Z156"/>
    <mergeCell ref="AA156:AE156"/>
    <mergeCell ref="AF156:AJ156"/>
    <mergeCell ref="A153:B153"/>
    <mergeCell ref="C153:E153"/>
    <mergeCell ref="F153:Z153"/>
    <mergeCell ref="AA153:AE153"/>
    <mergeCell ref="AF153:AJ153"/>
    <mergeCell ref="A154:B154"/>
    <mergeCell ref="C154:E154"/>
    <mergeCell ref="F154:Z154"/>
    <mergeCell ref="AA154:AE154"/>
    <mergeCell ref="AF154:AJ154"/>
    <mergeCell ref="A151:B151"/>
    <mergeCell ref="C151:E151"/>
    <mergeCell ref="F151:Z151"/>
    <mergeCell ref="AA151:AE151"/>
    <mergeCell ref="AF151:AJ151"/>
    <mergeCell ref="A152:B152"/>
    <mergeCell ref="C152:E152"/>
    <mergeCell ref="F152:Z152"/>
    <mergeCell ref="AA152:AE152"/>
    <mergeCell ref="AF152:AJ152"/>
    <mergeCell ref="A149:B149"/>
    <mergeCell ref="C149:E149"/>
    <mergeCell ref="F149:Z149"/>
    <mergeCell ref="AA149:AE149"/>
    <mergeCell ref="AF149:AJ149"/>
    <mergeCell ref="A150:B150"/>
    <mergeCell ref="C150:E150"/>
    <mergeCell ref="F150:Z150"/>
    <mergeCell ref="AA150:AE150"/>
    <mergeCell ref="AF150:AJ150"/>
    <mergeCell ref="A147:B147"/>
    <mergeCell ref="C147:E147"/>
    <mergeCell ref="F147:Z147"/>
    <mergeCell ref="AA147:AE147"/>
    <mergeCell ref="AF147:AJ147"/>
    <mergeCell ref="A148:B148"/>
    <mergeCell ref="C148:E148"/>
    <mergeCell ref="F148:Z148"/>
    <mergeCell ref="AA148:AE148"/>
    <mergeCell ref="AF148:AJ148"/>
    <mergeCell ref="A145:B145"/>
    <mergeCell ref="C145:E145"/>
    <mergeCell ref="F145:Z145"/>
    <mergeCell ref="AA145:AE145"/>
    <mergeCell ref="AF145:AJ145"/>
    <mergeCell ref="A146:B146"/>
    <mergeCell ref="C146:E146"/>
    <mergeCell ref="F146:Z146"/>
    <mergeCell ref="AA146:AE146"/>
    <mergeCell ref="AF146:AJ146"/>
    <mergeCell ref="A143:B143"/>
    <mergeCell ref="C143:E143"/>
    <mergeCell ref="F143:Z143"/>
    <mergeCell ref="AA143:AE143"/>
    <mergeCell ref="AF143:AJ143"/>
    <mergeCell ref="A144:B144"/>
    <mergeCell ref="C144:E144"/>
    <mergeCell ref="F144:Z144"/>
    <mergeCell ref="AA144:AE144"/>
    <mergeCell ref="AF144:AJ144"/>
    <mergeCell ref="A141:B141"/>
    <mergeCell ref="C141:E141"/>
    <mergeCell ref="F141:Z141"/>
    <mergeCell ref="AA141:AE141"/>
    <mergeCell ref="AF141:AJ141"/>
    <mergeCell ref="A142:B142"/>
    <mergeCell ref="C142:E142"/>
    <mergeCell ref="F142:Z142"/>
    <mergeCell ref="AA142:AE142"/>
    <mergeCell ref="AF142:AJ142"/>
    <mergeCell ref="A139:B139"/>
    <mergeCell ref="C139:E139"/>
    <mergeCell ref="F139:Z139"/>
    <mergeCell ref="AA139:AE139"/>
    <mergeCell ref="AF139:AJ139"/>
    <mergeCell ref="A140:B140"/>
    <mergeCell ref="C140:E140"/>
    <mergeCell ref="F140:Z140"/>
    <mergeCell ref="AA140:AE140"/>
    <mergeCell ref="AF140:AJ140"/>
    <mergeCell ref="A137:B137"/>
    <mergeCell ref="C137:E137"/>
    <mergeCell ref="F137:Z137"/>
    <mergeCell ref="AA137:AE137"/>
    <mergeCell ref="AF137:AJ137"/>
    <mergeCell ref="A138:B138"/>
    <mergeCell ref="C138:E138"/>
    <mergeCell ref="F138:Z138"/>
    <mergeCell ref="AA138:AE138"/>
    <mergeCell ref="AF138:AJ138"/>
    <mergeCell ref="A135:B135"/>
    <mergeCell ref="C135:E135"/>
    <mergeCell ref="F135:Z135"/>
    <mergeCell ref="AA135:AE135"/>
    <mergeCell ref="AF135:AJ135"/>
    <mergeCell ref="A136:B136"/>
    <mergeCell ref="C136:E136"/>
    <mergeCell ref="F136:Z136"/>
    <mergeCell ref="AA136:AE136"/>
    <mergeCell ref="AF136:AJ136"/>
    <mergeCell ref="A133:B133"/>
    <mergeCell ref="C133:E133"/>
    <mergeCell ref="F133:Z133"/>
    <mergeCell ref="AA133:AE133"/>
    <mergeCell ref="AF133:AJ133"/>
    <mergeCell ref="A134:B134"/>
    <mergeCell ref="C134:E134"/>
    <mergeCell ref="F134:Z134"/>
    <mergeCell ref="AA134:AE134"/>
    <mergeCell ref="AF134:AJ134"/>
    <mergeCell ref="A131:B131"/>
    <mergeCell ref="C131:E131"/>
    <mergeCell ref="F131:Z131"/>
    <mergeCell ref="AA131:AE131"/>
    <mergeCell ref="AF131:AJ131"/>
    <mergeCell ref="A132:B132"/>
    <mergeCell ref="C132:E132"/>
    <mergeCell ref="F132:Z132"/>
    <mergeCell ref="AA132:AE132"/>
    <mergeCell ref="AF132:AJ132"/>
    <mergeCell ref="A129:B129"/>
    <mergeCell ref="C129:E129"/>
    <mergeCell ref="F129:Z129"/>
    <mergeCell ref="AA129:AE129"/>
    <mergeCell ref="AF129:AJ129"/>
    <mergeCell ref="A130:B130"/>
    <mergeCell ref="C130:E130"/>
    <mergeCell ref="F130:Z130"/>
    <mergeCell ref="AA130:AE130"/>
    <mergeCell ref="AF130:AJ130"/>
    <mergeCell ref="A127:B127"/>
    <mergeCell ref="C127:E127"/>
    <mergeCell ref="F127:Z127"/>
    <mergeCell ref="AA127:AE127"/>
    <mergeCell ref="AF127:AJ127"/>
    <mergeCell ref="A128:B128"/>
    <mergeCell ref="C128:E128"/>
    <mergeCell ref="F128:Z128"/>
    <mergeCell ref="AA128:AE128"/>
    <mergeCell ref="AF128:AJ128"/>
    <mergeCell ref="A125:B125"/>
    <mergeCell ref="C125:E125"/>
    <mergeCell ref="F125:Z125"/>
    <mergeCell ref="AA125:AE125"/>
    <mergeCell ref="AF125:AJ125"/>
    <mergeCell ref="A126:B126"/>
    <mergeCell ref="C126:E126"/>
    <mergeCell ref="F126:Z126"/>
    <mergeCell ref="AA126:AE126"/>
    <mergeCell ref="AF126:AJ126"/>
    <mergeCell ref="A123:B123"/>
    <mergeCell ref="C123:E123"/>
    <mergeCell ref="F123:Z123"/>
    <mergeCell ref="AA123:AE123"/>
    <mergeCell ref="AF123:AJ123"/>
    <mergeCell ref="A124:B124"/>
    <mergeCell ref="C124:E124"/>
    <mergeCell ref="F124:Z124"/>
    <mergeCell ref="AA124:AE124"/>
    <mergeCell ref="AF124:AJ124"/>
    <mergeCell ref="A121:B121"/>
    <mergeCell ref="C121:E121"/>
    <mergeCell ref="F121:Z121"/>
    <mergeCell ref="AA121:AE121"/>
    <mergeCell ref="AF121:AJ121"/>
    <mergeCell ref="A122:B122"/>
    <mergeCell ref="C122:E122"/>
    <mergeCell ref="F122:Z122"/>
    <mergeCell ref="AA122:AE122"/>
    <mergeCell ref="AF122:AJ122"/>
    <mergeCell ref="A119:E119"/>
    <mergeCell ref="F119:Z119"/>
    <mergeCell ref="AA119:AE119"/>
    <mergeCell ref="AF119:AJ119"/>
    <mergeCell ref="A120:B120"/>
    <mergeCell ref="C120:E120"/>
    <mergeCell ref="F120:Z120"/>
    <mergeCell ref="AA120:AE120"/>
    <mergeCell ref="AF120:AJ120"/>
    <mergeCell ref="A117:B117"/>
    <mergeCell ref="C117:E117"/>
    <mergeCell ref="F117:Z117"/>
    <mergeCell ref="AA117:AE117"/>
    <mergeCell ref="AF117:AJ117"/>
    <mergeCell ref="A118:B118"/>
    <mergeCell ref="C118:E118"/>
    <mergeCell ref="F118:Z118"/>
    <mergeCell ref="AA118:AE118"/>
    <mergeCell ref="AF118:AJ118"/>
    <mergeCell ref="A115:B115"/>
    <mergeCell ref="C115:E115"/>
    <mergeCell ref="F115:Z115"/>
    <mergeCell ref="AA115:AE115"/>
    <mergeCell ref="AF115:AJ115"/>
    <mergeCell ref="A116:B116"/>
    <mergeCell ref="C116:E116"/>
    <mergeCell ref="F116:Z116"/>
    <mergeCell ref="AA116:AE116"/>
    <mergeCell ref="AF116:AJ116"/>
    <mergeCell ref="A113:B113"/>
    <mergeCell ref="C113:E113"/>
    <mergeCell ref="F113:Z113"/>
    <mergeCell ref="AA113:AE113"/>
    <mergeCell ref="AF113:AJ113"/>
    <mergeCell ref="A114:B114"/>
    <mergeCell ref="C114:E114"/>
    <mergeCell ref="F114:Z114"/>
    <mergeCell ref="AA114:AE114"/>
    <mergeCell ref="AF114:AJ114"/>
    <mergeCell ref="A111:B111"/>
    <mergeCell ref="C111:E111"/>
    <mergeCell ref="F111:Z111"/>
    <mergeCell ref="AA111:AE111"/>
    <mergeCell ref="AF111:AJ111"/>
    <mergeCell ref="A112:B112"/>
    <mergeCell ref="C112:E112"/>
    <mergeCell ref="F112:Z112"/>
    <mergeCell ref="AA112:AE112"/>
    <mergeCell ref="AF112:AJ112"/>
    <mergeCell ref="A109:B109"/>
    <mergeCell ref="C109:E109"/>
    <mergeCell ref="F109:Z109"/>
    <mergeCell ref="AA109:AE109"/>
    <mergeCell ref="AF109:AJ109"/>
    <mergeCell ref="A110:B110"/>
    <mergeCell ref="C110:E110"/>
    <mergeCell ref="F110:Z110"/>
    <mergeCell ref="AA110:AE110"/>
    <mergeCell ref="AF110:AJ110"/>
    <mergeCell ref="A107:B107"/>
    <mergeCell ref="C107:E107"/>
    <mergeCell ref="F107:Z107"/>
    <mergeCell ref="AA107:AE107"/>
    <mergeCell ref="AF107:AJ107"/>
    <mergeCell ref="A108:B108"/>
    <mergeCell ref="C108:E108"/>
    <mergeCell ref="F108:Z108"/>
    <mergeCell ref="AA108:AE108"/>
    <mergeCell ref="AF108:AJ108"/>
    <mergeCell ref="A105:B105"/>
    <mergeCell ref="C105:E105"/>
    <mergeCell ref="F105:Z105"/>
    <mergeCell ref="AA105:AE105"/>
    <mergeCell ref="AF105:AJ105"/>
    <mergeCell ref="A106:B106"/>
    <mergeCell ref="C106:E106"/>
    <mergeCell ref="F106:Z106"/>
    <mergeCell ref="AA106:AE106"/>
    <mergeCell ref="AF106:AJ106"/>
    <mergeCell ref="A103:B103"/>
    <mergeCell ref="C103:E103"/>
    <mergeCell ref="F103:Z103"/>
    <mergeCell ref="AA103:AE103"/>
    <mergeCell ref="AF103:AJ103"/>
    <mergeCell ref="A104:B104"/>
    <mergeCell ref="C104:E104"/>
    <mergeCell ref="F104:Z104"/>
    <mergeCell ref="AA104:AE104"/>
    <mergeCell ref="AF104:AJ104"/>
    <mergeCell ref="A101:B101"/>
    <mergeCell ref="C101:E101"/>
    <mergeCell ref="F101:Z101"/>
    <mergeCell ref="AA101:AE101"/>
    <mergeCell ref="AF101:AJ101"/>
    <mergeCell ref="A102:B102"/>
    <mergeCell ref="C102:E102"/>
    <mergeCell ref="F102:Z102"/>
    <mergeCell ref="AA102:AE102"/>
    <mergeCell ref="AF102:AJ102"/>
    <mergeCell ref="A99:B99"/>
    <mergeCell ref="C99:E99"/>
    <mergeCell ref="F99:Z99"/>
    <mergeCell ref="AA99:AE99"/>
    <mergeCell ref="AF99:AJ99"/>
    <mergeCell ref="A100:B100"/>
    <mergeCell ref="C100:E100"/>
    <mergeCell ref="F100:Z100"/>
    <mergeCell ref="AA100:AE100"/>
    <mergeCell ref="AF100:AJ100"/>
    <mergeCell ref="A97:B97"/>
    <mergeCell ref="C97:E97"/>
    <mergeCell ref="F97:Z97"/>
    <mergeCell ref="AA97:AE97"/>
    <mergeCell ref="AF97:AJ97"/>
    <mergeCell ref="A98:B98"/>
    <mergeCell ref="C98:E98"/>
    <mergeCell ref="F98:Z98"/>
    <mergeCell ref="AA98:AE98"/>
    <mergeCell ref="AF98:AJ98"/>
    <mergeCell ref="A95:B95"/>
    <mergeCell ref="C95:E95"/>
    <mergeCell ref="F95:Z95"/>
    <mergeCell ref="AA95:AE95"/>
    <mergeCell ref="AF95:AJ95"/>
    <mergeCell ref="A96:B96"/>
    <mergeCell ref="C96:E96"/>
    <mergeCell ref="F96:Z96"/>
    <mergeCell ref="AA96:AE96"/>
    <mergeCell ref="AF96:AJ96"/>
    <mergeCell ref="A93:B93"/>
    <mergeCell ref="C93:E93"/>
    <mergeCell ref="F93:Z93"/>
    <mergeCell ref="AA93:AE93"/>
    <mergeCell ref="AF93:AJ93"/>
    <mergeCell ref="A94:B94"/>
    <mergeCell ref="C94:E94"/>
    <mergeCell ref="F94:Z94"/>
    <mergeCell ref="AA94:AE94"/>
    <mergeCell ref="AF94:AJ94"/>
    <mergeCell ref="A91:B91"/>
    <mergeCell ref="C91:E91"/>
    <mergeCell ref="F91:Z91"/>
    <mergeCell ref="AA91:AE91"/>
    <mergeCell ref="AF91:AJ91"/>
    <mergeCell ref="A92:B92"/>
    <mergeCell ref="C92:E92"/>
    <mergeCell ref="F92:Z92"/>
    <mergeCell ref="AA92:AE92"/>
    <mergeCell ref="AF92:AJ92"/>
    <mergeCell ref="A89:B89"/>
    <mergeCell ref="C89:E89"/>
    <mergeCell ref="F89:Z89"/>
    <mergeCell ref="AA89:AE89"/>
    <mergeCell ref="AF89:AJ89"/>
    <mergeCell ref="A90:B90"/>
    <mergeCell ref="C90:E90"/>
    <mergeCell ref="F90:Z90"/>
    <mergeCell ref="AA90:AE90"/>
    <mergeCell ref="AF90:AJ90"/>
    <mergeCell ref="AF87:AJ87"/>
    <mergeCell ref="A88:B88"/>
    <mergeCell ref="C88:E88"/>
    <mergeCell ref="F88:Z88"/>
    <mergeCell ref="AA88:AE88"/>
    <mergeCell ref="AF88:AJ88"/>
    <mergeCell ref="M79:R79"/>
    <mergeCell ref="S79:V79"/>
    <mergeCell ref="A87:B87"/>
    <mergeCell ref="C87:E87"/>
    <mergeCell ref="F87:Z87"/>
    <mergeCell ref="AA87:AE87"/>
    <mergeCell ref="B72:T72"/>
    <mergeCell ref="U72:Z72"/>
    <mergeCell ref="AA72:AJ75"/>
    <mergeCell ref="B73:T73"/>
    <mergeCell ref="U73:Z73"/>
    <mergeCell ref="B74:T74"/>
    <mergeCell ref="U74:Z74"/>
    <mergeCell ref="A75:T75"/>
    <mergeCell ref="U75:Z75"/>
    <mergeCell ref="A62:AJ62"/>
    <mergeCell ref="A63:AJ63"/>
    <mergeCell ref="A64:AJ64"/>
    <mergeCell ref="A70:AJ70"/>
    <mergeCell ref="B71:T71"/>
    <mergeCell ref="U71:Z71"/>
    <mergeCell ref="AA71:AJ71"/>
    <mergeCell ref="A56:AJ56"/>
    <mergeCell ref="A57:AJ57"/>
    <mergeCell ref="A58:AJ58"/>
    <mergeCell ref="A59:AJ59"/>
    <mergeCell ref="A60:AJ60"/>
    <mergeCell ref="A61:AJ61"/>
    <mergeCell ref="A52:AJ52"/>
    <mergeCell ref="A53:O53"/>
    <mergeCell ref="P53:AE53"/>
    <mergeCell ref="AF53:AJ53"/>
    <mergeCell ref="A54:C54"/>
    <mergeCell ref="D54:AJ54"/>
    <mergeCell ref="A47:C47"/>
    <mergeCell ref="A48:F48"/>
    <mergeCell ref="G48:AJ48"/>
    <mergeCell ref="U49:V49"/>
    <mergeCell ref="U50:V50"/>
    <mergeCell ref="A51:AJ51"/>
    <mergeCell ref="A44:C44"/>
    <mergeCell ref="D44:F44"/>
    <mergeCell ref="G44:AJ44"/>
    <mergeCell ref="A45:C45"/>
    <mergeCell ref="D45:F45"/>
    <mergeCell ref="G45:AJ45"/>
    <mergeCell ref="A42:C42"/>
    <mergeCell ref="D42:F42"/>
    <mergeCell ref="G42:AJ42"/>
    <mergeCell ref="A43:C43"/>
    <mergeCell ref="D43:F43"/>
    <mergeCell ref="G43:AJ43"/>
    <mergeCell ref="A40:C40"/>
    <mergeCell ref="D40:F40"/>
    <mergeCell ref="G40:AJ40"/>
    <mergeCell ref="A41:C41"/>
    <mergeCell ref="D41:F41"/>
    <mergeCell ref="G41:AJ41"/>
    <mergeCell ref="A38:C38"/>
    <mergeCell ref="D38:F38"/>
    <mergeCell ref="G38:AJ38"/>
    <mergeCell ref="A39:C39"/>
    <mergeCell ref="D39:F39"/>
    <mergeCell ref="G39:AJ39"/>
    <mergeCell ref="A36:C36"/>
    <mergeCell ref="D36:F36"/>
    <mergeCell ref="G36:AJ36"/>
    <mergeCell ref="A37:C37"/>
    <mergeCell ref="D37:F37"/>
    <mergeCell ref="G37:AJ37"/>
    <mergeCell ref="A34:C34"/>
    <mergeCell ref="D34:F34"/>
    <mergeCell ref="G34:AJ34"/>
    <mergeCell ref="A35:C35"/>
    <mergeCell ref="D35:F35"/>
    <mergeCell ref="G35:AJ35"/>
    <mergeCell ref="A32:C32"/>
    <mergeCell ref="D32:F32"/>
    <mergeCell ref="G32:AJ32"/>
    <mergeCell ref="A33:C33"/>
    <mergeCell ref="D33:F33"/>
    <mergeCell ref="G33:AJ33"/>
    <mergeCell ref="A30:C30"/>
    <mergeCell ref="D30:F30"/>
    <mergeCell ref="G30:AJ30"/>
    <mergeCell ref="A31:C31"/>
    <mergeCell ref="D31:F31"/>
    <mergeCell ref="G31:AJ31"/>
    <mergeCell ref="A28:C28"/>
    <mergeCell ref="D28:F28"/>
    <mergeCell ref="G28:AJ28"/>
    <mergeCell ref="A29:C29"/>
    <mergeCell ref="D29:F29"/>
    <mergeCell ref="G29:AJ29"/>
    <mergeCell ref="A26:C26"/>
    <mergeCell ref="D26:F26"/>
    <mergeCell ref="G26:AJ26"/>
    <mergeCell ref="A27:C27"/>
    <mergeCell ref="D27:F27"/>
    <mergeCell ref="G27:AJ27"/>
    <mergeCell ref="A24:C24"/>
    <mergeCell ref="D24:F24"/>
    <mergeCell ref="G24:AJ24"/>
    <mergeCell ref="A25:C25"/>
    <mergeCell ref="D25:F25"/>
    <mergeCell ref="G25:AJ25"/>
    <mergeCell ref="A22:C22"/>
    <mergeCell ref="D22:F22"/>
    <mergeCell ref="G22:AJ22"/>
    <mergeCell ref="A23:C23"/>
    <mergeCell ref="D23:F23"/>
    <mergeCell ref="G23:AJ23"/>
    <mergeCell ref="A20:C20"/>
    <mergeCell ref="D20:F20"/>
    <mergeCell ref="G20:AJ20"/>
    <mergeCell ref="A21:C21"/>
    <mergeCell ref="D21:F21"/>
    <mergeCell ref="G21:AJ21"/>
    <mergeCell ref="A18:C18"/>
    <mergeCell ref="D18:F18"/>
    <mergeCell ref="G18:AJ18"/>
    <mergeCell ref="A19:C19"/>
    <mergeCell ref="D19:F19"/>
    <mergeCell ref="G19:AJ19"/>
    <mergeCell ref="A12:AJ12"/>
    <mergeCell ref="A13:AJ13"/>
    <mergeCell ref="A14:AJ14"/>
    <mergeCell ref="A16:C16"/>
    <mergeCell ref="D16:AJ16"/>
    <mergeCell ref="A17:C17"/>
    <mergeCell ref="D17:F17"/>
    <mergeCell ref="G17:AJ17"/>
    <mergeCell ref="A7:AJ7"/>
    <mergeCell ref="A8:AJ8"/>
    <mergeCell ref="A9:C9"/>
    <mergeCell ref="D9:W9"/>
    <mergeCell ref="X9:AC9"/>
    <mergeCell ref="A10:AJ10"/>
    <mergeCell ref="A1:AJ1"/>
    <mergeCell ref="A2:AJ2"/>
    <mergeCell ref="A3:AJ3"/>
    <mergeCell ref="A4:AJ4"/>
    <mergeCell ref="A5:AJ5"/>
    <mergeCell ref="A6:V6"/>
    <mergeCell ref="W6:AJ6"/>
  </mergeCells>
  <printOptions horizontalCentered="1"/>
  <pageMargins left="0.43307086614173229" right="0.43307086614173229" top="0.51181102362204722" bottom="0.51181102362204722" header="0.31496062992125984" footer="0.31496062992125984"/>
  <pageSetup scale="6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Estudios Previos</vt:lpstr>
      <vt:lpstr>'1. Estudios Previos'!Títulos_a_imprimir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2020-05-04T14:07:25Z</dcterms:created>
  <dcterms:modified xsi:type="dcterms:W3CDTF">2020-05-04T14:08:02Z</dcterms:modified>
</cp:coreProperties>
</file>