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Martha Elena Trujillo\M.j.m\2018\Gestion Administrativa\Pac 2018\"/>
    </mc:Choice>
  </mc:AlternateContent>
  <bookViews>
    <workbookView xWindow="0" yWindow="0" windowWidth="20490" windowHeight="89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1" l="1"/>
  <c r="N22" i="1"/>
  <c r="U22" i="1" s="1"/>
  <c r="J22" i="1"/>
  <c r="H22" i="1"/>
  <c r="L23" i="1" s="1"/>
  <c r="N21" i="1"/>
  <c r="U21" i="1" s="1"/>
  <c r="N20" i="1"/>
  <c r="U20" i="1" s="1"/>
  <c r="N19" i="1"/>
  <c r="U19" i="1" s="1"/>
  <c r="N18" i="1"/>
  <c r="U18" i="1" s="1"/>
  <c r="N17" i="1"/>
  <c r="U17" i="1" s="1"/>
  <c r="N16" i="1"/>
  <c r="U16" i="1" s="1"/>
  <c r="N15" i="1"/>
  <c r="U15" i="1" s="1"/>
  <c r="N14" i="1"/>
  <c r="U14" i="1" s="1"/>
  <c r="N13" i="1"/>
  <c r="U13" i="1" s="1"/>
  <c r="N12" i="1"/>
  <c r="U12" i="1" s="1"/>
  <c r="N11" i="1"/>
  <c r="U11" i="1" s="1"/>
  <c r="N10" i="1"/>
  <c r="U10" i="1" s="1"/>
  <c r="N9" i="1"/>
  <c r="U9" i="1" s="1"/>
</calcChain>
</file>

<file path=xl/sharedStrings.xml><?xml version="1.0" encoding="utf-8"?>
<sst xmlns="http://schemas.openxmlformats.org/spreadsheetml/2006/main" count="46" uniqueCount="45">
  <si>
    <t>I.E  MARIA JESUS MEJIA 2018</t>
  </si>
  <si>
    <t>INFORME DEL PAC DE INGRESOS</t>
  </si>
  <si>
    <t>VIGENCIA:</t>
  </si>
  <si>
    <t>MES:</t>
  </si>
  <si>
    <t>Septiembre</t>
  </si>
  <si>
    <t>PAC Inicial</t>
  </si>
  <si>
    <t>Adiciones</t>
  </si>
  <si>
    <t>Reducciones</t>
  </si>
  <si>
    <t>PACDefinitivo</t>
  </si>
  <si>
    <t>RECAUDOS</t>
  </si>
  <si>
    <t>Saldo x ejec.</t>
  </si>
  <si>
    <t>Rubro</t>
  </si>
  <si>
    <t>Descripción del Rubro</t>
  </si>
  <si>
    <t>(1)</t>
  </si>
  <si>
    <t>(2)</t>
  </si>
  <si>
    <t>(3)</t>
  </si>
  <si>
    <t>(4)=(1+2-3)</t>
  </si>
  <si>
    <t>(5)</t>
  </si>
  <si>
    <t>(6)=(4-5)</t>
  </si>
  <si>
    <t>40101010101-01</t>
  </si>
  <si>
    <t>ARRENDAMIENTO DE BIENES INMUEBLE</t>
  </si>
  <si>
    <t>40101010102-01</t>
  </si>
  <si>
    <t>CERTIFICADOS EDUCATIVOS</t>
  </si>
  <si>
    <t>40101020101-06</t>
  </si>
  <si>
    <t>DONACIONES</t>
  </si>
  <si>
    <t>40201010101-05</t>
  </si>
  <si>
    <t>TRANSF. MUNICIPAL ADMINISTRACION</t>
  </si>
  <si>
    <t>40201010101-04</t>
  </si>
  <si>
    <t>TRANSF. DE LA NACION SGP</t>
  </si>
  <si>
    <t>40201010201-04</t>
  </si>
  <si>
    <t>40301010101-01</t>
  </si>
  <si>
    <t>RECURSOS DE LIBRES DESTINACION (RP)</t>
  </si>
  <si>
    <t>40301010101-04</t>
  </si>
  <si>
    <t>RECURSOS DESTINACION ESPECIFICA SGP</t>
  </si>
  <si>
    <t>40301010101-05</t>
  </si>
  <si>
    <t>RECURSOS DESTINACION ESPECIFICA TM</t>
  </si>
  <si>
    <t>40302010101-01</t>
  </si>
  <si>
    <t>INTERESES GENERADOS RP</t>
  </si>
  <si>
    <t>40302010101-04</t>
  </si>
  <si>
    <t>INTERESES GENERADOS SGP</t>
  </si>
  <si>
    <t>40302010101-05</t>
  </si>
  <si>
    <t>INTERESES GENERADOS RECURSOS DEL MPIO</t>
  </si>
  <si>
    <t>40302010101-06</t>
  </si>
  <si>
    <t>INTERESES GENERADOS DONACION</t>
  </si>
  <si>
    <t>Mariluz Rendon Q.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</si>
</sst>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Harlow Solid Italic"/>
      <family val="5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49" fontId="6" fillId="0" borderId="5" xfId="0" applyNumberFormat="1" applyFont="1" applyFill="1" applyBorder="1" applyAlignment="1" applyProtection="1">
      <alignment horizontal="left" vertical="top" wrapText="1"/>
    </xf>
    <xf numFmtId="49" fontId="6" fillId="0" borderId="6" xfId="0" applyNumberFormat="1" applyFont="1" applyFill="1" applyBorder="1" applyAlignment="1" applyProtection="1">
      <alignment horizontal="left" vertical="top" wrapText="1"/>
    </xf>
    <xf numFmtId="4" fontId="3" fillId="0" borderId="7" xfId="0" applyNumberFormat="1" applyFont="1" applyFill="1" applyBorder="1" applyAlignment="1" applyProtection="1">
      <alignment horizontal="right" vertical="top" wrapText="1"/>
    </xf>
    <xf numFmtId="4" fontId="3" fillId="0" borderId="6" xfId="0" applyNumberFormat="1" applyFont="1" applyFill="1" applyBorder="1" applyAlignment="1" applyProtection="1">
      <alignment horizontal="righ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4" fontId="8" fillId="0" borderId="7" xfId="0" applyNumberFormat="1" applyFont="1" applyFill="1" applyBorder="1" applyAlignment="1" applyProtection="1">
      <alignment horizontal="right" vertical="top" wrapText="1"/>
    </xf>
    <xf numFmtId="4" fontId="8" fillId="0" borderId="6" xfId="0" applyNumberFormat="1" applyFont="1" applyFill="1" applyBorder="1" applyAlignment="1" applyProtection="1">
      <alignment horizontal="right" vertical="top" wrapText="1"/>
    </xf>
    <xf numFmtId="4" fontId="9" fillId="0" borderId="6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4" fontId="11" fillId="0" borderId="0" xfId="0" applyNumberFormat="1" applyFont="1" applyFill="1" applyBorder="1" applyAlignment="1" applyProtection="1">
      <alignment horizontal="left" vertical="top" wrapText="1"/>
    </xf>
    <xf numFmtId="4" fontId="1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workbookViewId="0">
      <selection activeCell="C4" sqref="C4"/>
    </sheetView>
  </sheetViews>
  <sheetFormatPr baseColWidth="10" defaultRowHeight="15" x14ac:dyDescent="0.25"/>
  <sheetData>
    <row r="1" spans="1:22" x14ac:dyDescent="0.25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2"/>
      <c r="L1" s="2"/>
      <c r="M1" s="2"/>
      <c r="N1" s="2"/>
      <c r="O1" s="2"/>
      <c r="P1" s="1"/>
      <c r="Q1" s="1"/>
      <c r="R1" s="3"/>
      <c r="S1" s="3"/>
      <c r="T1" s="3"/>
      <c r="U1" s="3"/>
      <c r="V1" s="3"/>
    </row>
    <row r="2" spans="1:22" x14ac:dyDescent="0.25">
      <c r="A2" s="1"/>
      <c r="B2" s="1"/>
      <c r="C2" s="1"/>
      <c r="D2" s="1"/>
      <c r="E2" s="1"/>
      <c r="F2" s="1"/>
      <c r="G2" s="1"/>
      <c r="H2" s="1"/>
      <c r="I2" s="2" t="s">
        <v>1</v>
      </c>
      <c r="J2" s="2"/>
      <c r="K2" s="2"/>
      <c r="L2" s="2"/>
      <c r="M2" s="2"/>
      <c r="N2" s="1"/>
      <c r="O2" s="1"/>
      <c r="P2" s="1"/>
      <c r="Q2" s="1"/>
      <c r="R2" s="3"/>
      <c r="S2" s="3"/>
      <c r="T2" s="3"/>
      <c r="U2" s="3"/>
      <c r="V2" s="3"/>
    </row>
    <row r="3" spans="1:22" x14ac:dyDescent="0.25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4" t="s">
        <v>2</v>
      </c>
      <c r="B5" s="5">
        <v>2018</v>
      </c>
      <c r="C5" s="5"/>
      <c r="D5" s="5"/>
      <c r="E5" s="4" t="s">
        <v>3</v>
      </c>
      <c r="F5" s="6" t="s">
        <v>4</v>
      </c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7"/>
      <c r="B7" s="7"/>
      <c r="C7" s="7"/>
      <c r="D7" s="8"/>
      <c r="E7" s="8"/>
      <c r="F7" s="8"/>
      <c r="G7" s="8"/>
      <c r="H7" s="8"/>
      <c r="I7" s="8" t="s">
        <v>5</v>
      </c>
      <c r="J7" s="8"/>
      <c r="K7" s="9" t="s">
        <v>6</v>
      </c>
      <c r="L7" s="8" t="s">
        <v>7</v>
      </c>
      <c r="M7" s="8"/>
      <c r="N7" s="8"/>
      <c r="O7" s="8" t="s">
        <v>8</v>
      </c>
      <c r="P7" s="8"/>
      <c r="Q7" s="8" t="s">
        <v>9</v>
      </c>
      <c r="R7" s="8"/>
      <c r="S7" s="8"/>
      <c r="T7" s="8" t="s">
        <v>10</v>
      </c>
      <c r="U7" s="8"/>
      <c r="V7" s="8"/>
    </row>
    <row r="8" spans="1:22" x14ac:dyDescent="0.25">
      <c r="A8" s="10" t="s">
        <v>11</v>
      </c>
      <c r="B8" s="10"/>
      <c r="C8" s="10"/>
      <c r="D8" s="11" t="s">
        <v>12</v>
      </c>
      <c r="E8" s="11"/>
      <c r="F8" s="11"/>
      <c r="G8" s="11"/>
      <c r="H8" s="11"/>
      <c r="I8" s="11" t="s">
        <v>13</v>
      </c>
      <c r="J8" s="11"/>
      <c r="K8" s="12" t="s">
        <v>14</v>
      </c>
      <c r="L8" s="11" t="s">
        <v>15</v>
      </c>
      <c r="M8" s="11"/>
      <c r="N8" s="11"/>
      <c r="O8" s="11" t="s">
        <v>16</v>
      </c>
      <c r="P8" s="11"/>
      <c r="Q8" s="11" t="s">
        <v>17</v>
      </c>
      <c r="R8" s="11"/>
      <c r="S8" s="11"/>
      <c r="T8" s="11" t="s">
        <v>18</v>
      </c>
      <c r="U8" s="11"/>
      <c r="V8" s="11"/>
    </row>
    <row r="9" spans="1:22" x14ac:dyDescent="0.25">
      <c r="A9" s="13" t="s">
        <v>19</v>
      </c>
      <c r="B9" s="13"/>
      <c r="C9" s="13"/>
      <c r="D9" s="14" t="s">
        <v>20</v>
      </c>
      <c r="E9" s="14"/>
      <c r="F9" s="14"/>
      <c r="G9" s="14"/>
      <c r="H9" s="15">
        <v>791336</v>
      </c>
      <c r="I9" s="16"/>
      <c r="J9" s="16">
        <v>0</v>
      </c>
      <c r="K9" s="16"/>
      <c r="L9" s="16">
        <v>0</v>
      </c>
      <c r="M9" s="16"/>
      <c r="N9" s="16">
        <f>H9+J9-L9</f>
        <v>791336</v>
      </c>
      <c r="O9" s="16"/>
      <c r="P9" s="16"/>
      <c r="Q9" s="16"/>
      <c r="R9" s="16">
        <v>450000</v>
      </c>
      <c r="S9" s="16"/>
      <c r="T9" s="16"/>
      <c r="U9" s="16">
        <f>N9-R9</f>
        <v>341336</v>
      </c>
      <c r="V9" s="16"/>
    </row>
    <row r="10" spans="1:22" x14ac:dyDescent="0.25">
      <c r="A10" s="13" t="s">
        <v>21</v>
      </c>
      <c r="B10" s="13"/>
      <c r="C10" s="13"/>
      <c r="D10" s="14" t="s">
        <v>22</v>
      </c>
      <c r="E10" s="14"/>
      <c r="F10" s="14"/>
      <c r="G10" s="14"/>
      <c r="H10" s="15">
        <v>-778000</v>
      </c>
      <c r="I10" s="16"/>
      <c r="J10" s="16">
        <v>0</v>
      </c>
      <c r="K10" s="16"/>
      <c r="L10" s="16">
        <v>0</v>
      </c>
      <c r="M10" s="16"/>
      <c r="N10" s="16">
        <f t="shared" ref="N10:N22" si="0">H10+J10-L10</f>
        <v>-778000</v>
      </c>
      <c r="O10" s="16"/>
      <c r="P10" s="16"/>
      <c r="Q10" s="16"/>
      <c r="R10" s="16">
        <v>10000</v>
      </c>
      <c r="S10" s="16"/>
      <c r="T10" s="16"/>
      <c r="U10" s="16">
        <f t="shared" ref="U10:U21" si="1">N10-R10</f>
        <v>-788000</v>
      </c>
      <c r="V10" s="16"/>
    </row>
    <row r="11" spans="1:22" x14ac:dyDescent="0.25">
      <c r="A11" s="13" t="s">
        <v>23</v>
      </c>
      <c r="B11" s="13"/>
      <c r="C11" s="13"/>
      <c r="D11" s="14" t="s">
        <v>24</v>
      </c>
      <c r="E11" s="14"/>
      <c r="F11" s="14"/>
      <c r="G11" s="14"/>
      <c r="H11" s="15">
        <v>0</v>
      </c>
      <c r="I11" s="16"/>
      <c r="J11" s="16">
        <v>0</v>
      </c>
      <c r="K11" s="16"/>
      <c r="L11" s="16">
        <v>0</v>
      </c>
      <c r="M11" s="16"/>
      <c r="N11" s="16">
        <f t="shared" si="0"/>
        <v>0</v>
      </c>
      <c r="O11" s="16"/>
      <c r="P11" s="16"/>
      <c r="Q11" s="16"/>
      <c r="R11" s="16">
        <v>0</v>
      </c>
      <c r="S11" s="16"/>
      <c r="T11" s="16"/>
      <c r="U11" s="16">
        <f t="shared" si="1"/>
        <v>0</v>
      </c>
      <c r="V11" s="16"/>
    </row>
    <row r="12" spans="1:22" x14ac:dyDescent="0.25">
      <c r="A12" s="13" t="s">
        <v>25</v>
      </c>
      <c r="B12" s="13"/>
      <c r="C12" s="13"/>
      <c r="D12" s="14" t="s">
        <v>26</v>
      </c>
      <c r="E12" s="14"/>
      <c r="F12" s="14"/>
      <c r="G12" s="14"/>
      <c r="H12" s="15">
        <v>0</v>
      </c>
      <c r="I12" s="16"/>
      <c r="J12" s="16">
        <v>0</v>
      </c>
      <c r="K12" s="16"/>
      <c r="L12" s="16">
        <v>0</v>
      </c>
      <c r="M12" s="16"/>
      <c r="N12" s="16">
        <f t="shared" si="0"/>
        <v>0</v>
      </c>
      <c r="O12" s="16"/>
      <c r="P12" s="16"/>
      <c r="Q12" s="16"/>
      <c r="R12" s="16">
        <v>0</v>
      </c>
      <c r="S12" s="16"/>
      <c r="T12" s="16"/>
      <c r="U12" s="16">
        <f t="shared" si="1"/>
        <v>0</v>
      </c>
      <c r="V12" s="16"/>
    </row>
    <row r="13" spans="1:22" x14ac:dyDescent="0.25">
      <c r="A13" s="13" t="s">
        <v>27</v>
      </c>
      <c r="B13" s="13"/>
      <c r="C13" s="13"/>
      <c r="D13" s="14" t="s">
        <v>28</v>
      </c>
      <c r="E13" s="14"/>
      <c r="F13" s="14"/>
      <c r="G13" s="14"/>
      <c r="H13" s="15">
        <v>0</v>
      </c>
      <c r="I13" s="16"/>
      <c r="J13" s="16">
        <v>0</v>
      </c>
      <c r="K13" s="16"/>
      <c r="L13" s="16">
        <v>0</v>
      </c>
      <c r="M13" s="16"/>
      <c r="N13" s="16">
        <f t="shared" si="0"/>
        <v>0</v>
      </c>
      <c r="O13" s="16"/>
      <c r="P13" s="16"/>
      <c r="Q13" s="16"/>
      <c r="R13" s="16">
        <v>0</v>
      </c>
      <c r="S13" s="16"/>
      <c r="T13" s="16"/>
      <c r="U13" s="16">
        <f t="shared" si="1"/>
        <v>0</v>
      </c>
      <c r="V13" s="16"/>
    </row>
    <row r="14" spans="1:22" x14ac:dyDescent="0.25">
      <c r="A14" s="13" t="s">
        <v>29</v>
      </c>
      <c r="B14" s="13"/>
      <c r="C14" s="13"/>
      <c r="D14" s="14" t="s">
        <v>28</v>
      </c>
      <c r="E14" s="14"/>
      <c r="F14" s="14"/>
      <c r="G14" s="14"/>
      <c r="H14" s="15">
        <v>0</v>
      </c>
      <c r="I14" s="16"/>
      <c r="J14" s="16">
        <v>0</v>
      </c>
      <c r="K14" s="16"/>
      <c r="L14" s="16">
        <v>0</v>
      </c>
      <c r="M14" s="16"/>
      <c r="N14" s="16">
        <f t="shared" si="0"/>
        <v>0</v>
      </c>
      <c r="O14" s="16"/>
      <c r="P14" s="16"/>
      <c r="Q14" s="16"/>
      <c r="R14" s="16">
        <v>0</v>
      </c>
      <c r="S14" s="16"/>
      <c r="T14" s="16"/>
      <c r="U14" s="16">
        <f t="shared" si="1"/>
        <v>0</v>
      </c>
      <c r="V14" s="16"/>
    </row>
    <row r="15" spans="1:22" x14ac:dyDescent="0.25">
      <c r="A15" s="13" t="s">
        <v>30</v>
      </c>
      <c r="B15" s="13"/>
      <c r="C15" s="13"/>
      <c r="D15" s="14" t="s">
        <v>31</v>
      </c>
      <c r="E15" s="14"/>
      <c r="F15" s="14"/>
      <c r="G15" s="14"/>
      <c r="H15" s="15">
        <v>0</v>
      </c>
      <c r="I15" s="16"/>
      <c r="J15" s="16">
        <v>0</v>
      </c>
      <c r="K15" s="16"/>
      <c r="L15" s="16">
        <v>0</v>
      </c>
      <c r="M15" s="16"/>
      <c r="N15" s="16">
        <f t="shared" si="0"/>
        <v>0</v>
      </c>
      <c r="O15" s="16"/>
      <c r="P15" s="16"/>
      <c r="Q15" s="16"/>
      <c r="R15" s="16">
        <v>0</v>
      </c>
      <c r="S15" s="16"/>
      <c r="T15" s="16"/>
      <c r="U15" s="16">
        <f t="shared" si="1"/>
        <v>0</v>
      </c>
      <c r="V15" s="16"/>
    </row>
    <row r="16" spans="1:22" x14ac:dyDescent="0.25">
      <c r="A16" s="13" t="s">
        <v>32</v>
      </c>
      <c r="B16" s="13"/>
      <c r="C16" s="13"/>
      <c r="D16" s="14" t="s">
        <v>33</v>
      </c>
      <c r="E16" s="14"/>
      <c r="F16" s="14"/>
      <c r="G16" s="14"/>
      <c r="H16" s="15">
        <v>0</v>
      </c>
      <c r="I16" s="16"/>
      <c r="J16" s="16">
        <v>0</v>
      </c>
      <c r="K16" s="16"/>
      <c r="L16" s="16">
        <v>0</v>
      </c>
      <c r="M16" s="16"/>
      <c r="N16" s="16">
        <f t="shared" si="0"/>
        <v>0</v>
      </c>
      <c r="O16" s="16"/>
      <c r="P16" s="16"/>
      <c r="Q16" s="16"/>
      <c r="R16" s="16">
        <v>0</v>
      </c>
      <c r="S16" s="16"/>
      <c r="T16" s="16"/>
      <c r="U16" s="16">
        <f t="shared" si="1"/>
        <v>0</v>
      </c>
      <c r="V16" s="16"/>
    </row>
    <row r="17" spans="1:22" x14ac:dyDescent="0.25">
      <c r="A17" s="13" t="s">
        <v>34</v>
      </c>
      <c r="B17" s="13"/>
      <c r="C17" s="13"/>
      <c r="D17" s="14" t="s">
        <v>35</v>
      </c>
      <c r="E17" s="14"/>
      <c r="F17" s="14"/>
      <c r="G17" s="14"/>
      <c r="H17" s="15">
        <v>0</v>
      </c>
      <c r="I17" s="16"/>
      <c r="J17" s="16">
        <v>0</v>
      </c>
      <c r="K17" s="16"/>
      <c r="L17" s="16">
        <v>0</v>
      </c>
      <c r="M17" s="16"/>
      <c r="N17" s="16">
        <f t="shared" si="0"/>
        <v>0</v>
      </c>
      <c r="O17" s="16"/>
      <c r="P17" s="16"/>
      <c r="Q17" s="16"/>
      <c r="R17" s="16">
        <v>0</v>
      </c>
      <c r="S17" s="16"/>
      <c r="T17" s="16"/>
      <c r="U17" s="16">
        <f t="shared" si="1"/>
        <v>0</v>
      </c>
      <c r="V17" s="16"/>
    </row>
    <row r="18" spans="1:22" x14ac:dyDescent="0.25">
      <c r="A18" s="13" t="s">
        <v>36</v>
      </c>
      <c r="B18" s="13"/>
      <c r="C18" s="13"/>
      <c r="D18" s="14" t="s">
        <v>37</v>
      </c>
      <c r="E18" s="14"/>
      <c r="F18" s="14"/>
      <c r="G18" s="14"/>
      <c r="H18" s="15">
        <v>-195967.41</v>
      </c>
      <c r="I18" s="16"/>
      <c r="J18" s="16">
        <v>0</v>
      </c>
      <c r="K18" s="16"/>
      <c r="L18" s="16">
        <v>0</v>
      </c>
      <c r="M18" s="16"/>
      <c r="N18" s="16">
        <f t="shared" si="0"/>
        <v>-195967.41</v>
      </c>
      <c r="O18" s="16"/>
      <c r="P18" s="16"/>
      <c r="Q18" s="16"/>
      <c r="R18" s="16">
        <v>5137.3599999999997</v>
      </c>
      <c r="S18" s="16"/>
      <c r="T18" s="16"/>
      <c r="U18" s="16">
        <f t="shared" si="1"/>
        <v>-201104.77</v>
      </c>
      <c r="V18" s="16"/>
    </row>
    <row r="19" spans="1:22" x14ac:dyDescent="0.25">
      <c r="A19" s="13" t="s">
        <v>38</v>
      </c>
      <c r="B19" s="13"/>
      <c r="C19" s="13"/>
      <c r="D19" s="14" t="s">
        <v>39</v>
      </c>
      <c r="E19" s="14"/>
      <c r="F19" s="14"/>
      <c r="G19" s="14"/>
      <c r="H19" s="15">
        <v>78126.37</v>
      </c>
      <c r="I19" s="16"/>
      <c r="J19" s="16">
        <v>0</v>
      </c>
      <c r="K19" s="16"/>
      <c r="L19" s="16">
        <v>0</v>
      </c>
      <c r="M19" s="16"/>
      <c r="N19" s="16">
        <f t="shared" si="0"/>
        <v>78126.37</v>
      </c>
      <c r="O19" s="16"/>
      <c r="P19" s="16"/>
      <c r="Q19" s="16"/>
      <c r="R19" s="16">
        <v>613.66</v>
      </c>
      <c r="S19" s="16"/>
      <c r="T19" s="16"/>
      <c r="U19" s="16">
        <f t="shared" si="1"/>
        <v>77512.709999999992</v>
      </c>
      <c r="V19" s="16"/>
    </row>
    <row r="20" spans="1:22" x14ac:dyDescent="0.25">
      <c r="A20" s="13" t="s">
        <v>40</v>
      </c>
      <c r="B20" s="13"/>
      <c r="C20" s="13"/>
      <c r="D20" s="14" t="s">
        <v>41</v>
      </c>
      <c r="E20" s="14"/>
      <c r="F20" s="14"/>
      <c r="G20" s="14"/>
      <c r="H20" s="15">
        <v>-85134.87</v>
      </c>
      <c r="I20" s="16"/>
      <c r="J20" s="16">
        <v>0</v>
      </c>
      <c r="K20" s="16"/>
      <c r="L20" s="16">
        <v>0</v>
      </c>
      <c r="M20" s="16"/>
      <c r="N20" s="16">
        <f t="shared" si="0"/>
        <v>-85134.87</v>
      </c>
      <c r="O20" s="16"/>
      <c r="P20" s="16"/>
      <c r="Q20" s="16"/>
      <c r="R20" s="16">
        <v>14557.6</v>
      </c>
      <c r="S20" s="16"/>
      <c r="T20" s="16"/>
      <c r="U20" s="16">
        <f t="shared" si="1"/>
        <v>-99692.47</v>
      </c>
      <c r="V20" s="16"/>
    </row>
    <row r="21" spans="1:22" x14ac:dyDescent="0.25">
      <c r="A21" s="13" t="s">
        <v>42</v>
      </c>
      <c r="B21" s="13"/>
      <c r="C21" s="13"/>
      <c r="D21" s="14" t="s">
        <v>43</v>
      </c>
      <c r="E21" s="14"/>
      <c r="F21" s="14"/>
      <c r="G21" s="14"/>
      <c r="H21" s="15">
        <v>0</v>
      </c>
      <c r="I21" s="16"/>
      <c r="J21" s="16">
        <v>0</v>
      </c>
      <c r="K21" s="16"/>
      <c r="L21" s="16">
        <v>0</v>
      </c>
      <c r="M21" s="16"/>
      <c r="N21" s="16">
        <f t="shared" si="0"/>
        <v>0</v>
      </c>
      <c r="O21" s="16"/>
      <c r="P21" s="16"/>
      <c r="Q21" s="16"/>
      <c r="R21" s="16">
        <v>0</v>
      </c>
      <c r="S21" s="16"/>
      <c r="T21" s="16"/>
      <c r="U21" s="16">
        <f t="shared" si="1"/>
        <v>0</v>
      </c>
      <c r="V21" s="16"/>
    </row>
    <row r="22" spans="1:22" x14ac:dyDescent="0.25">
      <c r="A22" s="17"/>
      <c r="B22" s="17"/>
      <c r="C22" s="17"/>
      <c r="D22" s="17"/>
      <c r="E22" s="17"/>
      <c r="F22" s="17"/>
      <c r="G22" s="17"/>
      <c r="H22" s="18">
        <f>+H9+H10+H18+H19+H20</f>
        <v>-189639.91</v>
      </c>
      <c r="I22" s="19"/>
      <c r="J22" s="19">
        <f>+J9+J10+J11+J12+J13+J14+J15+J16+J17+J18+J19+J20+J21</f>
        <v>0</v>
      </c>
      <c r="K22" s="19"/>
      <c r="L22" s="20">
        <v>0</v>
      </c>
      <c r="M22" s="20"/>
      <c r="N22" s="20">
        <f t="shared" si="0"/>
        <v>-189639.91</v>
      </c>
      <c r="O22" s="20"/>
      <c r="P22" s="20"/>
      <c r="Q22" s="20"/>
      <c r="R22" s="19">
        <f>+R9+R10+R18+R19+R20</f>
        <v>480308.61999999994</v>
      </c>
      <c r="S22" s="19"/>
      <c r="T22" s="19"/>
      <c r="U22" s="16">
        <f>+N22-R22</f>
        <v>-669948.52999999991</v>
      </c>
      <c r="V22" s="16"/>
    </row>
    <row r="23" spans="1:22" ht="66" x14ac:dyDescent="0.25">
      <c r="A23" s="1"/>
      <c r="B23" s="1"/>
      <c r="C23" s="1"/>
      <c r="D23" s="1"/>
      <c r="E23" s="1"/>
      <c r="F23" s="21" t="s">
        <v>44</v>
      </c>
      <c r="G23" s="1"/>
      <c r="H23" s="1"/>
      <c r="I23" s="1"/>
      <c r="J23" s="1"/>
      <c r="K23" s="22"/>
      <c r="L23" s="23">
        <f>+M23+H22+J22</f>
        <v>-189639.91</v>
      </c>
      <c r="M23" s="23"/>
      <c r="N23" s="1"/>
      <c r="O23" s="1"/>
      <c r="P23" s="23"/>
      <c r="Q23" s="1"/>
      <c r="R23" s="1"/>
      <c r="S23" s="1"/>
      <c r="T23" s="1"/>
      <c r="U23" s="1"/>
      <c r="V23" s="1"/>
    </row>
  </sheetData>
  <mergeCells count="130">
    <mergeCell ref="R21:T21"/>
    <mergeCell ref="U21:V21"/>
    <mergeCell ref="A22:G22"/>
    <mergeCell ref="H22:I22"/>
    <mergeCell ref="J22:K22"/>
    <mergeCell ref="L22:M22"/>
    <mergeCell ref="N22:Q22"/>
    <mergeCell ref="R22:T22"/>
    <mergeCell ref="U22:V22"/>
    <mergeCell ref="A21:C21"/>
    <mergeCell ref="D21:G21"/>
    <mergeCell ref="H21:I21"/>
    <mergeCell ref="J21:K21"/>
    <mergeCell ref="L21:M21"/>
    <mergeCell ref="N21:Q21"/>
    <mergeCell ref="R19:T19"/>
    <mergeCell ref="U19:V19"/>
    <mergeCell ref="A20:C20"/>
    <mergeCell ref="D20:G20"/>
    <mergeCell ref="H20:I20"/>
    <mergeCell ref="J20:K20"/>
    <mergeCell ref="L20:M20"/>
    <mergeCell ref="N20:Q20"/>
    <mergeCell ref="R20:T20"/>
    <mergeCell ref="U20:V20"/>
    <mergeCell ref="A19:C19"/>
    <mergeCell ref="D19:G19"/>
    <mergeCell ref="H19:I19"/>
    <mergeCell ref="J19:K19"/>
    <mergeCell ref="L19:M19"/>
    <mergeCell ref="N19:Q19"/>
    <mergeCell ref="R17:T17"/>
    <mergeCell ref="U17:V17"/>
    <mergeCell ref="A18:C18"/>
    <mergeCell ref="D18:G18"/>
    <mergeCell ref="H18:I18"/>
    <mergeCell ref="J18:K18"/>
    <mergeCell ref="L18:M18"/>
    <mergeCell ref="N18:Q18"/>
    <mergeCell ref="R18:T18"/>
    <mergeCell ref="U18:V18"/>
    <mergeCell ref="A17:C17"/>
    <mergeCell ref="D17:G17"/>
    <mergeCell ref="H17:I17"/>
    <mergeCell ref="J17:K17"/>
    <mergeCell ref="L17:M17"/>
    <mergeCell ref="N17:Q17"/>
    <mergeCell ref="R15:T15"/>
    <mergeCell ref="U15:V15"/>
    <mergeCell ref="A16:C16"/>
    <mergeCell ref="D16:G16"/>
    <mergeCell ref="H16:I16"/>
    <mergeCell ref="J16:K16"/>
    <mergeCell ref="L16:M16"/>
    <mergeCell ref="N16:Q16"/>
    <mergeCell ref="R16:T16"/>
    <mergeCell ref="U16:V16"/>
    <mergeCell ref="A15:C15"/>
    <mergeCell ref="D15:G15"/>
    <mergeCell ref="H15:I15"/>
    <mergeCell ref="J15:K15"/>
    <mergeCell ref="L15:M15"/>
    <mergeCell ref="N15:Q15"/>
    <mergeCell ref="R13:T13"/>
    <mergeCell ref="U13:V13"/>
    <mergeCell ref="A14:C14"/>
    <mergeCell ref="D14:G14"/>
    <mergeCell ref="H14:I14"/>
    <mergeCell ref="J14:K14"/>
    <mergeCell ref="L14:M14"/>
    <mergeCell ref="N14:Q14"/>
    <mergeCell ref="R14:T14"/>
    <mergeCell ref="U14:V14"/>
    <mergeCell ref="A13:C13"/>
    <mergeCell ref="D13:G13"/>
    <mergeCell ref="H13:I13"/>
    <mergeCell ref="J13:K13"/>
    <mergeCell ref="L13:M13"/>
    <mergeCell ref="N13:Q13"/>
    <mergeCell ref="R11:T11"/>
    <mergeCell ref="U11:V11"/>
    <mergeCell ref="A12:C12"/>
    <mergeCell ref="D12:G12"/>
    <mergeCell ref="H12:I12"/>
    <mergeCell ref="J12:K12"/>
    <mergeCell ref="L12:M12"/>
    <mergeCell ref="N12:Q12"/>
    <mergeCell ref="R12:T12"/>
    <mergeCell ref="U12:V12"/>
    <mergeCell ref="A11:C11"/>
    <mergeCell ref="D11:G11"/>
    <mergeCell ref="H11:I11"/>
    <mergeCell ref="J11:K11"/>
    <mergeCell ref="L11:M11"/>
    <mergeCell ref="N11:Q11"/>
    <mergeCell ref="R9:T9"/>
    <mergeCell ref="U9:V9"/>
    <mergeCell ref="A10:C10"/>
    <mergeCell ref="D10:G10"/>
    <mergeCell ref="H10:I10"/>
    <mergeCell ref="J10:K10"/>
    <mergeCell ref="L10:M10"/>
    <mergeCell ref="N10:Q10"/>
    <mergeCell ref="R10:T10"/>
    <mergeCell ref="U10:V10"/>
    <mergeCell ref="A9:C9"/>
    <mergeCell ref="D9:G9"/>
    <mergeCell ref="H9:I9"/>
    <mergeCell ref="J9:K9"/>
    <mergeCell ref="L9:M9"/>
    <mergeCell ref="N9:Q9"/>
    <mergeCell ref="Q7:S7"/>
    <mergeCell ref="T7:V7"/>
    <mergeCell ref="A8:C8"/>
    <mergeCell ref="D8:H8"/>
    <mergeCell ref="I8:J8"/>
    <mergeCell ref="L8:N8"/>
    <mergeCell ref="O8:P8"/>
    <mergeCell ref="Q8:S8"/>
    <mergeCell ref="T8:V8"/>
    <mergeCell ref="G1:O1"/>
    <mergeCell ref="R1:V2"/>
    <mergeCell ref="I2:M3"/>
    <mergeCell ref="B5:D5"/>
    <mergeCell ref="F5:G5"/>
    <mergeCell ref="A7:C7"/>
    <mergeCell ref="D7:H7"/>
    <mergeCell ref="I7:J7"/>
    <mergeCell ref="L7:N7"/>
    <mergeCell ref="O7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2019-07-21T18:27:50Z</dcterms:created>
  <dcterms:modified xsi:type="dcterms:W3CDTF">2019-07-21T18:28:04Z</dcterms:modified>
</cp:coreProperties>
</file>