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22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1_06F065B74CDF54DD4E9FEDA22F264F12F1E6D3BA" xr6:coauthVersionLast="46" xr6:coauthVersionMax="46" xr10:uidLastSave="{00000000-0000-0000-0000-000000000000}"/>
  <bookViews>
    <workbookView xWindow="0" yWindow="0" windowWidth="28800" windowHeight="12435" firstSheet="1" activeTab="1" xr2:uid="{00000000-000D-0000-FFFF-FFFF00000000}"/>
  </bookViews>
  <sheets>
    <sheet name="ANALISIS MATR NO OFICIAL POR IE" sheetId="8" r:id="rId1"/>
    <sheet name="ANALISIS NO OFICIAL POR GRADO " sheetId="9" r:id="rId2"/>
  </sheets>
  <definedNames>
    <definedName name="_xlnm._FilterDatabase" localSheetId="0" hidden="1">'ANALISIS MATR NO OFICIAL POR IE'!$A$2:$E$2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9" l="1"/>
  <c r="I10" i="9"/>
  <c r="D12" i="9"/>
  <c r="D13" i="9" s="1"/>
  <c r="E12" i="9"/>
  <c r="E13" i="9" s="1"/>
  <c r="F12" i="9"/>
  <c r="F13" i="9" s="1"/>
  <c r="G12" i="9"/>
  <c r="G13" i="9" s="1"/>
  <c r="H12" i="9"/>
  <c r="H13" i="9" s="1"/>
  <c r="C12" i="9"/>
  <c r="C13" i="9" s="1"/>
  <c r="B12" i="9"/>
  <c r="B13" i="9" s="1"/>
  <c r="C5" i="9"/>
  <c r="D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B5" i="9"/>
  <c r="D53" i="8"/>
  <c r="D24" i="8"/>
  <c r="E24" i="8" s="1"/>
  <c r="D33" i="8"/>
  <c r="E33" i="8" s="1"/>
  <c r="D16" i="8"/>
  <c r="E16" i="8" s="1"/>
  <c r="D7" i="8"/>
  <c r="E7" i="8" s="1"/>
  <c r="D26" i="8"/>
  <c r="E26" i="8" s="1"/>
  <c r="D29" i="8"/>
  <c r="E29" i="8" s="1"/>
  <c r="D12" i="8"/>
  <c r="E12" i="8" s="1"/>
  <c r="D23" i="8"/>
  <c r="E23" i="8" s="1"/>
  <c r="D31" i="8"/>
  <c r="E31" i="8" s="1"/>
  <c r="D25" i="8"/>
  <c r="E25" i="8" s="1"/>
  <c r="D3" i="8"/>
  <c r="E3" i="8" s="1"/>
  <c r="D40" i="8"/>
  <c r="E40" i="8" s="1"/>
  <c r="D52" i="8"/>
  <c r="E52" i="8" s="1"/>
  <c r="D30" i="8"/>
  <c r="E30" i="8" s="1"/>
  <c r="D8" i="8"/>
  <c r="E8" i="8" s="1"/>
  <c r="D28" i="8"/>
  <c r="E28" i="8" s="1"/>
  <c r="D19" i="8"/>
  <c r="E19" i="8" s="1"/>
  <c r="D11" i="8"/>
  <c r="E11" i="8" s="1"/>
  <c r="D50" i="8"/>
  <c r="E50" i="8" s="1"/>
  <c r="D38" i="8"/>
  <c r="E38" i="8" s="1"/>
  <c r="D9" i="8"/>
  <c r="E9" i="8" s="1"/>
  <c r="D13" i="8"/>
  <c r="E13" i="8" s="1"/>
  <c r="D46" i="8"/>
  <c r="E46" i="8" s="1"/>
  <c r="D10" i="8"/>
  <c r="E10" i="8" s="1"/>
  <c r="D4" i="8"/>
  <c r="E4" i="8" s="1"/>
  <c r="D43" i="8"/>
  <c r="E43" i="8" s="1"/>
  <c r="D37" i="8"/>
  <c r="E37" i="8" s="1"/>
  <c r="D44" i="8"/>
  <c r="E44" i="8" s="1"/>
  <c r="D27" i="8"/>
  <c r="E27" i="8" s="1"/>
  <c r="D42" i="8"/>
  <c r="E42" i="8" s="1"/>
  <c r="D47" i="8"/>
  <c r="E47" i="8" s="1"/>
  <c r="D49" i="8"/>
  <c r="E49" i="8" s="1"/>
  <c r="D45" i="8"/>
  <c r="E45" i="8" s="1"/>
  <c r="D22" i="8"/>
  <c r="E22" i="8" s="1"/>
  <c r="D41" i="8"/>
  <c r="E41" i="8" s="1"/>
  <c r="D48" i="8"/>
  <c r="E48" i="8" s="1"/>
  <c r="D51" i="8"/>
  <c r="E51" i="8" s="1"/>
  <c r="D34" i="8"/>
  <c r="E34" i="8" s="1"/>
  <c r="D39" i="8"/>
  <c r="E39" i="8" s="1"/>
  <c r="D35" i="8"/>
  <c r="E35" i="8" s="1"/>
  <c r="D32" i="8"/>
  <c r="E32" i="8" s="1"/>
  <c r="D36" i="8"/>
  <c r="E36" i="8" s="1"/>
  <c r="D5" i="8"/>
  <c r="E5" i="8" s="1"/>
  <c r="D20" i="8"/>
  <c r="E20" i="8" s="1"/>
  <c r="D17" i="8"/>
  <c r="E17" i="8" s="1"/>
  <c r="D18" i="8"/>
  <c r="E18" i="8" s="1"/>
  <c r="D21" i="8"/>
  <c r="E21" i="8" s="1"/>
  <c r="D15" i="8"/>
  <c r="E15" i="8" s="1"/>
  <c r="D14" i="8"/>
  <c r="E14" i="8" s="1"/>
  <c r="D54" i="8"/>
  <c r="E54" i="8" s="1"/>
  <c r="D6" i="8"/>
  <c r="E6" i="8" s="1"/>
  <c r="I12" i="9" l="1"/>
  <c r="I13" i="9" s="1"/>
</calcChain>
</file>

<file path=xl/sharedStrings.xml><?xml version="1.0" encoding="utf-8"?>
<sst xmlns="http://schemas.openxmlformats.org/spreadsheetml/2006/main" count="67" uniqueCount="63">
  <si>
    <t>MATRICULA IE NO OFICIALES FEB 18 DE 2021 VS FEB 27 DE 2020</t>
  </si>
  <si>
    <t>DIFERENCIA</t>
  </si>
  <si>
    <t>%</t>
  </si>
  <si>
    <t xml:space="preserve">CENTRO EDUCATIVO ARCO IRIS DE ALEGRIA                    </t>
  </si>
  <si>
    <t xml:space="preserve">CENTRO INFANTIL PEQUEÑOS PONYS                              </t>
  </si>
  <si>
    <t>INSTITUTO NACIONAL DE ESTUDIOS INTEC</t>
  </si>
  <si>
    <t>ACADEMIA POLITECNICA INTERACTIVA</t>
  </si>
  <si>
    <t>C.E. MOTITAS</t>
  </si>
  <si>
    <t>CENTRO EDUCATIVO GIRASOLES</t>
  </si>
  <si>
    <t>CENTRO EDUCATIVO SAN NICOLAS</t>
  </si>
  <si>
    <t xml:space="preserve">CENTRO INFANTIL ARLEQUIN                                    </t>
  </si>
  <si>
    <t>CENTRO EDUCATIVO MARCELINO Y SUS AMIGOS</t>
  </si>
  <si>
    <t>C.E. SUEÑOS Y SONRISAS</t>
  </si>
  <si>
    <t xml:space="preserve">CENTRO EDUCATIVO TREN DE LA ALEGRIA                         </t>
  </si>
  <si>
    <t>SEMILLITAS DEL FUTURO</t>
  </si>
  <si>
    <t xml:space="preserve">PREESCOLAR PINTANDO EL MAÑANA                               </t>
  </si>
  <si>
    <t>C.E. LOS POLLITOS</t>
  </si>
  <si>
    <t>MY LITTLE WORLD PRESCHOOL</t>
  </si>
  <si>
    <t xml:space="preserve">PREESCOLAR CENTRO DE DIFICULTADES COQUITO                      </t>
  </si>
  <si>
    <t xml:space="preserve">CENTRO EDUCATIVO LA BANDA DEL OSO                           </t>
  </si>
  <si>
    <t>JUAN SEBASTIÁN DE CENSA</t>
  </si>
  <si>
    <t xml:space="preserve">PREESCOLAR PAYASITOS                                        </t>
  </si>
  <si>
    <t>ESTABLECIMIENTO EDUCTIVO ESCODE S.A.S</t>
  </si>
  <si>
    <t xml:space="preserve">CENTRO DE PRODUCCIÓN CULTURAL Y BILINGUE  CEPROBI </t>
  </si>
  <si>
    <t>C.E. CACHORRITOS</t>
  </si>
  <si>
    <t>CENTRO EDUCATIVO ANGEL DE LA GUARDA</t>
  </si>
  <si>
    <t>C.E. PEDAGÓGICO ALBERT EINSTEIN</t>
  </si>
  <si>
    <t xml:space="preserve">COLEGIO NUEVA GENERACION                                    </t>
  </si>
  <si>
    <t>CENTRO EDUCATIVO HISPANOAMERICANO</t>
  </si>
  <si>
    <t>C.E. PEDAGOGICO PIMIN</t>
  </si>
  <si>
    <t xml:space="preserve">CENTRO EDUCATIVO GALILEI                                    </t>
  </si>
  <si>
    <t xml:space="preserve">CENTRO EDUCATIVO ADVENTISTA DEL SUR                         </t>
  </si>
  <si>
    <t xml:space="preserve">INSTITUTO CORFERRINI                                        </t>
  </si>
  <si>
    <t>C.E. KINDER GARDEN BEATIFULL GUYS</t>
  </si>
  <si>
    <t>INSTITUCIÓN EDUCATIVA COLEGIO JHON DEWEY</t>
  </si>
  <si>
    <t xml:space="preserve">INSTITUCION MARIA REINA                                         </t>
  </si>
  <si>
    <t xml:space="preserve">INSTITUTO CRISTO REY                                        </t>
  </si>
  <si>
    <t xml:space="preserve">COLEGIO EL ROSARIO                                          </t>
  </si>
  <si>
    <t xml:space="preserve">CENTRO EDUCATIVO SAN MIGUEL                                 </t>
  </si>
  <si>
    <t>INSTITUCION EDUCATVA SAN JOSE MANYANET</t>
  </si>
  <si>
    <t xml:space="preserve">CENTRO EDUCATIVO CAMPESTRE TILIN TILAN                      </t>
  </si>
  <si>
    <t>INSTITUCIÓN EDUCATIVA ALIANZA PARA LA EDUCACIÓN EDUCANDO S.A.S</t>
  </si>
  <si>
    <t xml:space="preserve">COLEGIO PAULA MONTAL                                        </t>
  </si>
  <si>
    <t xml:space="preserve">COLEGIO ALEMAN                                              </t>
  </si>
  <si>
    <t xml:space="preserve">COLEGIO LA INMACULADA                                       </t>
  </si>
  <si>
    <t xml:space="preserve">ESCUELA PILSEN CERVUNION                                    </t>
  </si>
  <si>
    <t>CENTRO EDUCATIVO UNIDAD EDUCATIVA DEL SUR</t>
  </si>
  <si>
    <t>CORPORACION TECNOLOGICA EMPRESARIAL</t>
  </si>
  <si>
    <t xml:space="preserve">INSTITUCION EDUCATIVA CELESTIN FREINET                                    </t>
  </si>
  <si>
    <t xml:space="preserve">ESCUELA MALTA CERVUNION                                     </t>
  </si>
  <si>
    <t>CENTRO EDUCATIVO NUBES DE COLORES</t>
  </si>
  <si>
    <t>INSTITUCION EDUCATIVA COLEGIO EL CARPINELO</t>
  </si>
  <si>
    <t xml:space="preserve">CENTRO EDUCATIVO COMFAMA                                    </t>
  </si>
  <si>
    <t>ARCOIRIS</t>
  </si>
  <si>
    <t>Total general</t>
  </si>
  <si>
    <t>COMPORTAMIENTO POR GRADO MATRICULA NO OFICIAL 2020 VS 2021</t>
  </si>
  <si>
    <t>MATRICULA POR NIVEL EDUCATIVO</t>
  </si>
  <si>
    <t>Etiquetas de fila</t>
  </si>
  <si>
    <t>B PRIMARIA</t>
  </si>
  <si>
    <t>B. SECUNDARIAMEDIAJOVENES Y ADULTOS</t>
  </si>
  <si>
    <t>MEDIA</t>
  </si>
  <si>
    <t>JOVENES EN EXTRAEDAD Y ADULTOS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</si>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</sst>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2" borderId="1" xfId="0" applyFill="1" applyBorder="1"/>
    <xf numFmtId="0" fontId="2" fillId="3" borderId="1" xfId="0" applyFont="1" applyFill="1" applyBorder="1" applyAlignment="1">
      <alignment horizontal="left"/>
    </xf>
    <xf numFmtId="0" fontId="2" fillId="3" borderId="1" xfId="0" applyNumberFormat="1" applyFont="1" applyFill="1" applyBorder="1"/>
    <xf numFmtId="9" fontId="0" fillId="0" borderId="1" xfId="1" applyFont="1" applyBorder="1"/>
    <xf numFmtId="9" fontId="0" fillId="2" borderId="1" xfId="1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NumberFormat="1" applyFont="1" applyFill="1" applyBorder="1"/>
    <xf numFmtId="0" fontId="2" fillId="4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 wrapText="1"/>
    </xf>
    <xf numFmtId="0" fontId="0" fillId="0" borderId="1" xfId="0" applyFill="1" applyBorder="1"/>
    <xf numFmtId="9" fontId="0" fillId="5" borderId="1" xfId="1" applyFont="1" applyFill="1" applyBorder="1"/>
    <xf numFmtId="0" fontId="0" fillId="0" borderId="0" xfId="0" applyAlignment="1"/>
    <xf numFmtId="0" fontId="0" fillId="0" borderId="2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DE CRECIMIENTO MATRICULA NO OFICIAL FEB 18 DE 2021 VS FEBRERO 27 DE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'ANALISIS MATR NO OFICIAL POR IE'!$E$2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'ANALISIS MATR NO OFICIAL POR IE'!$A$3:$A$54</c15:sqref>
                  </c15:fullRef>
                </c:ext>
              </c:extLst>
              <c:f>'ANALISIS MATR NO OFICIAL POR IE'!$A$3:$A$53</c:f>
              <c:strCache>
                <c:ptCount val="51"/>
                <c:pt idx="0">
                  <c:v>CENTRO EDUCATIVO ARCO IRIS DE ALEGRIA                    </c:v>
                </c:pt>
                <c:pt idx="1">
                  <c:v>CENTRO INFANTIL PEQUEÑOS PONYS                              </c:v>
                </c:pt>
                <c:pt idx="2">
                  <c:v>INSTITUTO NACIONAL DE ESTUDIOS INTEC</c:v>
                </c:pt>
                <c:pt idx="3">
                  <c:v>ACADEMIA POLITECNICA INTERACTIVA</c:v>
                </c:pt>
                <c:pt idx="4">
                  <c:v>C.E. MOTITAS</c:v>
                </c:pt>
                <c:pt idx="5">
                  <c:v>CENTRO EDUCATIVO GIRASOLES</c:v>
                </c:pt>
                <c:pt idx="6">
                  <c:v>CENTRO EDUCATIVO SAN NICOLAS</c:v>
                </c:pt>
                <c:pt idx="7">
                  <c:v>CENTRO INFANTIL ARLEQUIN                                    </c:v>
                </c:pt>
                <c:pt idx="8">
                  <c:v>CENTRO EDUCATIVO MARCELINO Y SUS AMIGOS</c:v>
                </c:pt>
                <c:pt idx="9">
                  <c:v>C.E. SUEÑOS Y SONRISAS</c:v>
                </c:pt>
                <c:pt idx="10">
                  <c:v>CENTRO EDUCATIVO TREN DE LA ALEGRIA                         </c:v>
                </c:pt>
                <c:pt idx="11">
                  <c:v>SEMILLITAS DEL FUTURO</c:v>
                </c:pt>
                <c:pt idx="12">
                  <c:v>PREESCOLAR PINTANDO EL MAÑANA                               </c:v>
                </c:pt>
                <c:pt idx="13">
                  <c:v>C.E. LOS POLLITOS</c:v>
                </c:pt>
                <c:pt idx="14">
                  <c:v>MY LITTLE WORLD PRESCHOOL</c:v>
                </c:pt>
                <c:pt idx="15">
                  <c:v>PREESCOLAR CENTRO DE DIFICULTADES COQUITO                      </c:v>
                </c:pt>
                <c:pt idx="16">
                  <c:v>CENTRO EDUCATIVO LA BANDA DEL OSO                           </c:v>
                </c:pt>
                <c:pt idx="17">
                  <c:v>JUAN SEBASTIÁN DE CENSA</c:v>
                </c:pt>
                <c:pt idx="18">
                  <c:v>PREESCOLAR PAYASITOS                                        </c:v>
                </c:pt>
                <c:pt idx="19">
                  <c:v>ESTABLECIMIENTO EDUCTIVO ESCODE S.A.S</c:v>
                </c:pt>
                <c:pt idx="20">
                  <c:v>CENTRO DE PRODUCCIÓN CULTURAL Y BILINGUE  CEPROBI </c:v>
                </c:pt>
                <c:pt idx="21">
                  <c:v>C.E. CACHORRITOS</c:v>
                </c:pt>
                <c:pt idx="22">
                  <c:v>CENTRO EDUCATIVO ANGEL DE LA GUARDA</c:v>
                </c:pt>
                <c:pt idx="23">
                  <c:v>C.E. PEDAGÓGICO ALBERT EINSTEIN</c:v>
                </c:pt>
                <c:pt idx="24">
                  <c:v>COLEGIO NUEVA GENERACION                                    </c:v>
                </c:pt>
                <c:pt idx="25">
                  <c:v>CENTRO EDUCATIVO HISPANOAMERICANO</c:v>
                </c:pt>
                <c:pt idx="26">
                  <c:v>C.E. PEDAGOGICO PIMIN</c:v>
                </c:pt>
                <c:pt idx="27">
                  <c:v>CENTRO EDUCATIVO GALILEI                                    </c:v>
                </c:pt>
                <c:pt idx="28">
                  <c:v>CENTRO EDUCATIVO ADVENTISTA DEL SUR                         </c:v>
                </c:pt>
                <c:pt idx="29">
                  <c:v>INSTITUTO CORFERRINI                                        </c:v>
                </c:pt>
                <c:pt idx="30">
                  <c:v>C.E. KINDER GARDEN BEATIFULL GUYS</c:v>
                </c:pt>
                <c:pt idx="31">
                  <c:v>INSTITUCIÓN EDUCATIVA COLEGIO JHON DEWEY</c:v>
                </c:pt>
                <c:pt idx="32">
                  <c:v>INSTITUCION MARIA REINA                                         </c:v>
                </c:pt>
                <c:pt idx="33">
                  <c:v>INSTITUTO CRISTO REY                                        </c:v>
                </c:pt>
                <c:pt idx="34">
                  <c:v>COLEGIO EL ROSARIO                                          </c:v>
                </c:pt>
                <c:pt idx="35">
                  <c:v>CENTRO EDUCATIVO SAN MIGUEL                                 </c:v>
                </c:pt>
                <c:pt idx="36">
                  <c:v>INSTITUCION EDUCATVA SAN JOSE MANYANET</c:v>
                </c:pt>
                <c:pt idx="37">
                  <c:v>CENTRO EDUCATIVO CAMPESTRE TILIN TILAN                      </c:v>
                </c:pt>
                <c:pt idx="38">
                  <c:v>INSTITUCIÓN EDUCATIVA ALIANZA PARA LA EDUCACIÓN EDUCANDO S.A.S</c:v>
                </c:pt>
                <c:pt idx="39">
                  <c:v>COLEGIO PAULA MONTAL                                        </c:v>
                </c:pt>
                <c:pt idx="40">
                  <c:v>COLEGIO ALEMAN                                              </c:v>
                </c:pt>
                <c:pt idx="41">
                  <c:v>COLEGIO LA INMACULADA                                       </c:v>
                </c:pt>
                <c:pt idx="42">
                  <c:v>ESCUELA PILSEN CERVUNION                                    </c:v>
                </c:pt>
                <c:pt idx="43">
                  <c:v>CENTRO EDUCATIVO UNIDAD EDUCATIVA DEL SUR</c:v>
                </c:pt>
                <c:pt idx="44">
                  <c:v>CORPORACION TECNOLOGICA EMPRESARIAL</c:v>
                </c:pt>
                <c:pt idx="45">
                  <c:v>INSTITUCION EDUCATIVA CELESTIN FREINET                                    </c:v>
                </c:pt>
                <c:pt idx="46">
                  <c:v>ESCUELA MALTA CERVUNION                                     </c:v>
                </c:pt>
                <c:pt idx="47">
                  <c:v>CENTRO EDUCATIVO NUBES DE COLORES</c:v>
                </c:pt>
                <c:pt idx="48">
                  <c:v>INSTITUCION EDUCATIVA COLEGIO EL CARPINELO</c:v>
                </c:pt>
                <c:pt idx="49">
                  <c:v>CENTRO EDUCATIVO COMFAMA                                    </c:v>
                </c:pt>
                <c:pt idx="50">
                  <c:v>ARCOIRIS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'ANALISIS MATR NO OFICIAL POR IE'!$E$3:$E$54</c15:sqref>
                  </c15:fullRef>
                </c:ext>
              </c:extLst>
              <c:f>'ANALISIS MATR NO OFICIAL POR IE'!$E$3:$E$53</c:f>
              <c:numCache>
                <c:formatCode>0%</c:formatCode>
                <c:ptCount val="51"/>
                <c:pt idx="0">
                  <c:v>-1</c:v>
                </c:pt>
                <c:pt idx="1">
                  <c:v>-0.80952380952380953</c:v>
                </c:pt>
                <c:pt idx="2">
                  <c:v>-0.72941176470588232</c:v>
                </c:pt>
                <c:pt idx="3">
                  <c:v>-0.68085106382978722</c:v>
                </c:pt>
                <c:pt idx="4">
                  <c:v>-0.67307692307692313</c:v>
                </c:pt>
                <c:pt idx="5">
                  <c:v>-0.62666666666666671</c:v>
                </c:pt>
                <c:pt idx="6">
                  <c:v>-0.61052631578947369</c:v>
                </c:pt>
                <c:pt idx="7">
                  <c:v>-0.60759493670886078</c:v>
                </c:pt>
                <c:pt idx="8">
                  <c:v>-0.53012048192771088</c:v>
                </c:pt>
                <c:pt idx="9">
                  <c:v>-0.51851851851851849</c:v>
                </c:pt>
                <c:pt idx="10">
                  <c:v>-0.50793650793650791</c:v>
                </c:pt>
                <c:pt idx="11">
                  <c:v>-0.5</c:v>
                </c:pt>
                <c:pt idx="12">
                  <c:v>-0.47272727272727272</c:v>
                </c:pt>
                <c:pt idx="13">
                  <c:v>-0.46478873239436619</c:v>
                </c:pt>
                <c:pt idx="14">
                  <c:v>-0.45454545454545453</c:v>
                </c:pt>
                <c:pt idx="15">
                  <c:v>-0.44827586206896552</c:v>
                </c:pt>
                <c:pt idx="16">
                  <c:v>-0.4375</c:v>
                </c:pt>
                <c:pt idx="17">
                  <c:v>-0.43243243243243246</c:v>
                </c:pt>
                <c:pt idx="18">
                  <c:v>-0.4</c:v>
                </c:pt>
                <c:pt idx="19">
                  <c:v>-0.376</c:v>
                </c:pt>
                <c:pt idx="20">
                  <c:v>-0.375</c:v>
                </c:pt>
                <c:pt idx="21">
                  <c:v>-0.37142857142857144</c:v>
                </c:pt>
                <c:pt idx="22">
                  <c:v>-0.34645669291338582</c:v>
                </c:pt>
                <c:pt idx="23">
                  <c:v>-0.34343434343434343</c:v>
                </c:pt>
                <c:pt idx="24">
                  <c:v>-0.31147540983606559</c:v>
                </c:pt>
                <c:pt idx="25">
                  <c:v>-0.29166666666666669</c:v>
                </c:pt>
                <c:pt idx="26">
                  <c:v>-0.25</c:v>
                </c:pt>
                <c:pt idx="27">
                  <c:v>-0.21153846153846154</c:v>
                </c:pt>
                <c:pt idx="28">
                  <c:v>-0.20982142857142858</c:v>
                </c:pt>
                <c:pt idx="29">
                  <c:v>-0.18811881188118812</c:v>
                </c:pt>
                <c:pt idx="30">
                  <c:v>-0.18181818181818182</c:v>
                </c:pt>
                <c:pt idx="31">
                  <c:v>-0.18181818181818182</c:v>
                </c:pt>
                <c:pt idx="32">
                  <c:v>-0.18146718146718147</c:v>
                </c:pt>
                <c:pt idx="33">
                  <c:v>-0.14760914760914762</c:v>
                </c:pt>
                <c:pt idx="34">
                  <c:v>-0.14715719063545152</c:v>
                </c:pt>
                <c:pt idx="35">
                  <c:v>-0.14444444444444443</c:v>
                </c:pt>
                <c:pt idx="36">
                  <c:v>-0.11995753715498939</c:v>
                </c:pt>
                <c:pt idx="37">
                  <c:v>-0.11764705882352941</c:v>
                </c:pt>
                <c:pt idx="38">
                  <c:v>-0.11764705882352941</c:v>
                </c:pt>
                <c:pt idx="39">
                  <c:v>-5.9523809523809521E-2</c:v>
                </c:pt>
                <c:pt idx="40">
                  <c:v>-4.9586776859504134E-2</c:v>
                </c:pt>
                <c:pt idx="41">
                  <c:v>-4.3388429752066117E-2</c:v>
                </c:pt>
                <c:pt idx="42">
                  <c:v>-8.8495575221238937E-3</c:v>
                </c:pt>
                <c:pt idx="43">
                  <c:v>0</c:v>
                </c:pt>
                <c:pt idx="44">
                  <c:v>0</c:v>
                </c:pt>
                <c:pt idx="45">
                  <c:v>3.3707865168539325E-2</c:v>
                </c:pt>
                <c:pt idx="46">
                  <c:v>0.05</c:v>
                </c:pt>
                <c:pt idx="47">
                  <c:v>5.5555555555555552E-2</c:v>
                </c:pt>
                <c:pt idx="48">
                  <c:v>0.11835748792270531</c:v>
                </c:pt>
                <c:pt idx="49">
                  <c:v>0.22346368715083798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C-4A0F-B418-A56149D1C3D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691681312"/>
        <c:axId val="-691675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'ANALISIS MATR NO OFICIAL POR IE'!$B$2</c15:sqref>
                        </c15:formulaRef>
                      </c:ext>
                    </c:extLst>
                    <c:strCache>
                      <c:ptCount val="1"/>
                      <c:pt idx="0">
                        <c:v>2021</c:v>
                      </c:pt>
                    </c:strCache>
                  </c:strRef>
                </c:tx>
                <c:spPr>
                  <a:solidFill>
                    <a:schemeClr val="accent1">
                      <a:tint val="58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'ANALISIS MATR NO OFICIAL POR IE'!$A$3:$A$54</c15:sqref>
                        </c15:fullRef>
                        <c15:formulaRef>
                          <c15:sqref>'ANALISIS MATR NO OFICIAL POR IE'!$A$3:$A$53</c15:sqref>
                        </c15:formulaRef>
                      </c:ext>
                    </c:extLst>
                    <c:strCache>
                      <c:ptCount val="51"/>
                      <c:pt idx="0">
                        <c:v>CENTRO EDUCATIVO ARCO IRIS DE ALEGRIA                    </c:v>
                      </c:pt>
                      <c:pt idx="1">
                        <c:v>CENTRO INFANTIL PEQUEÑOS PONYS                              </c:v>
                      </c:pt>
                      <c:pt idx="2">
                        <c:v>INSTITUTO NACIONAL DE ESTUDIOS INTEC</c:v>
                      </c:pt>
                      <c:pt idx="3">
                        <c:v>ACADEMIA POLITECNICA INTERACTIVA</c:v>
                      </c:pt>
                      <c:pt idx="4">
                        <c:v>C.E. MOTITAS</c:v>
                      </c:pt>
                      <c:pt idx="5">
                        <c:v>CENTRO EDUCATIVO GIRASOLES</c:v>
                      </c:pt>
                      <c:pt idx="6">
                        <c:v>CENTRO EDUCATIVO SAN NICOLAS</c:v>
                      </c:pt>
                      <c:pt idx="7">
                        <c:v>CENTRO INFANTIL ARLEQUIN                                    </c:v>
                      </c:pt>
                      <c:pt idx="8">
                        <c:v>CENTRO EDUCATIVO MARCELINO Y SUS AMIGOS</c:v>
                      </c:pt>
                      <c:pt idx="9">
                        <c:v>C.E. SUEÑOS Y SONRISAS</c:v>
                      </c:pt>
                      <c:pt idx="10">
                        <c:v>CENTRO EDUCATIVO TREN DE LA ALEGRIA                         </c:v>
                      </c:pt>
                      <c:pt idx="11">
                        <c:v>SEMILLITAS DEL FUTURO</c:v>
                      </c:pt>
                      <c:pt idx="12">
                        <c:v>PREESCOLAR PINTANDO EL MAÑANA                               </c:v>
                      </c:pt>
                      <c:pt idx="13">
                        <c:v>C.E. LOS POLLITOS</c:v>
                      </c:pt>
                      <c:pt idx="14">
                        <c:v>MY LITTLE WORLD PRESCHOOL</c:v>
                      </c:pt>
                      <c:pt idx="15">
                        <c:v>PREESCOLAR CENTRO DE DIFICULTADES COQUITO                      </c:v>
                      </c:pt>
                      <c:pt idx="16">
                        <c:v>CENTRO EDUCATIVO LA BANDA DEL OSO                           </c:v>
                      </c:pt>
                      <c:pt idx="17">
                        <c:v>JUAN SEBASTIÁN DE CENSA</c:v>
                      </c:pt>
                      <c:pt idx="18">
                        <c:v>PREESCOLAR PAYASITOS                                        </c:v>
                      </c:pt>
                      <c:pt idx="19">
                        <c:v>ESTABLECIMIENTO EDUCTIVO ESCODE S.A.S</c:v>
                      </c:pt>
                      <c:pt idx="20">
                        <c:v>CENTRO DE PRODUCCIÓN CULTURAL Y BILINGUE  CEPROBI </c:v>
                      </c:pt>
                      <c:pt idx="21">
                        <c:v>C.E. CACHORRITOS</c:v>
                      </c:pt>
                      <c:pt idx="22">
                        <c:v>CENTRO EDUCATIVO ANGEL DE LA GUARDA</c:v>
                      </c:pt>
                      <c:pt idx="23">
                        <c:v>C.E. PEDAGÓGICO ALBERT EINSTEIN</c:v>
                      </c:pt>
                      <c:pt idx="24">
                        <c:v>COLEGIO NUEVA GENERACION                                    </c:v>
                      </c:pt>
                      <c:pt idx="25">
                        <c:v>CENTRO EDUCATIVO HISPANOAMERICANO</c:v>
                      </c:pt>
                      <c:pt idx="26">
                        <c:v>C.E. PEDAGOGICO PIMIN</c:v>
                      </c:pt>
                      <c:pt idx="27">
                        <c:v>CENTRO EDUCATIVO GALILEI                                    </c:v>
                      </c:pt>
                      <c:pt idx="28">
                        <c:v>CENTRO EDUCATIVO ADVENTISTA DEL SUR                         </c:v>
                      </c:pt>
                      <c:pt idx="29">
                        <c:v>INSTITUTO CORFERRINI                                        </c:v>
                      </c:pt>
                      <c:pt idx="30">
                        <c:v>C.E. KINDER GARDEN BEATIFULL GUYS</c:v>
                      </c:pt>
                      <c:pt idx="31">
                        <c:v>INSTITUCIÓN EDUCATIVA COLEGIO JHON DEWEY</c:v>
                      </c:pt>
                      <c:pt idx="32">
                        <c:v>INSTITUCION MARIA REINA                                         </c:v>
                      </c:pt>
                      <c:pt idx="33">
                        <c:v>INSTITUTO CRISTO REY                                        </c:v>
                      </c:pt>
                      <c:pt idx="34">
                        <c:v>COLEGIO EL ROSARIO                                          </c:v>
                      </c:pt>
                      <c:pt idx="35">
                        <c:v>CENTRO EDUCATIVO SAN MIGUEL                                 </c:v>
                      </c:pt>
                      <c:pt idx="36">
                        <c:v>INSTITUCION EDUCATVA SAN JOSE MANYANET</c:v>
                      </c:pt>
                      <c:pt idx="37">
                        <c:v>CENTRO EDUCATIVO CAMPESTRE TILIN TILAN                      </c:v>
                      </c:pt>
                      <c:pt idx="38">
                        <c:v>INSTITUCIÓN EDUCATIVA ALIANZA PARA LA EDUCACIÓN EDUCANDO S.A.S</c:v>
                      </c:pt>
                      <c:pt idx="39">
                        <c:v>COLEGIO PAULA MONTAL                                        </c:v>
                      </c:pt>
                      <c:pt idx="40">
                        <c:v>COLEGIO ALEMAN                                              </c:v>
                      </c:pt>
                      <c:pt idx="41">
                        <c:v>COLEGIO LA INMACULADA                                       </c:v>
                      </c:pt>
                      <c:pt idx="42">
                        <c:v>ESCUELA PILSEN CERVUNION                                    </c:v>
                      </c:pt>
                      <c:pt idx="43">
                        <c:v>CENTRO EDUCATIVO UNIDAD EDUCATIVA DEL SUR</c:v>
                      </c:pt>
                      <c:pt idx="44">
                        <c:v>CORPORACION TECNOLOGICA EMPRESARIAL</c:v>
                      </c:pt>
                      <c:pt idx="45">
                        <c:v>INSTITUCION EDUCATIVA CELESTIN FREINET                                    </c:v>
                      </c:pt>
                      <c:pt idx="46">
                        <c:v>ESCUELA MALTA CERVUNION                                     </c:v>
                      </c:pt>
                      <c:pt idx="47">
                        <c:v>CENTRO EDUCATIVO NUBES DE COLORES</c:v>
                      </c:pt>
                      <c:pt idx="48">
                        <c:v>INSTITUCION EDUCATIVA COLEGIO EL CARPINELO</c:v>
                      </c:pt>
                      <c:pt idx="49">
                        <c:v>CENTRO EDUCATIVO COMFAMA                                    </c:v>
                      </c:pt>
                      <c:pt idx="50">
                        <c:v>ARCOIRIS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'ANALISIS MATR NO OFICIAL POR IE'!$B$3:$B$54</c15:sqref>
                        </c15:fullRef>
                        <c15:formulaRef>
                          <c15:sqref>'ANALISIS MATR NO OFICIAL POR IE'!$B$3:$B$53</c15:sqref>
                        </c15:formulaRef>
                      </c:ext>
                    </c:extLst>
                    <c:numCache>
                      <c:formatCode>General</c:formatCode>
                      <c:ptCount val="51"/>
                      <c:pt idx="1">
                        <c:v>8</c:v>
                      </c:pt>
                      <c:pt idx="2">
                        <c:v>23</c:v>
                      </c:pt>
                      <c:pt idx="3">
                        <c:v>15</c:v>
                      </c:pt>
                      <c:pt idx="4">
                        <c:v>17</c:v>
                      </c:pt>
                      <c:pt idx="5">
                        <c:v>28</c:v>
                      </c:pt>
                      <c:pt idx="6">
                        <c:v>37</c:v>
                      </c:pt>
                      <c:pt idx="7">
                        <c:v>31</c:v>
                      </c:pt>
                      <c:pt idx="8">
                        <c:v>39</c:v>
                      </c:pt>
                      <c:pt idx="9">
                        <c:v>13</c:v>
                      </c:pt>
                      <c:pt idx="10">
                        <c:v>31</c:v>
                      </c:pt>
                      <c:pt idx="11">
                        <c:v>63</c:v>
                      </c:pt>
                      <c:pt idx="12">
                        <c:v>29</c:v>
                      </c:pt>
                      <c:pt idx="13">
                        <c:v>38</c:v>
                      </c:pt>
                      <c:pt idx="14">
                        <c:v>12</c:v>
                      </c:pt>
                      <c:pt idx="15">
                        <c:v>32</c:v>
                      </c:pt>
                      <c:pt idx="16">
                        <c:v>9</c:v>
                      </c:pt>
                      <c:pt idx="17">
                        <c:v>294</c:v>
                      </c:pt>
                      <c:pt idx="18">
                        <c:v>93</c:v>
                      </c:pt>
                      <c:pt idx="19">
                        <c:v>78</c:v>
                      </c:pt>
                      <c:pt idx="20">
                        <c:v>25</c:v>
                      </c:pt>
                      <c:pt idx="21">
                        <c:v>88</c:v>
                      </c:pt>
                      <c:pt idx="22">
                        <c:v>83</c:v>
                      </c:pt>
                      <c:pt idx="23">
                        <c:v>65</c:v>
                      </c:pt>
                      <c:pt idx="24">
                        <c:v>168</c:v>
                      </c:pt>
                      <c:pt idx="25">
                        <c:v>68</c:v>
                      </c:pt>
                      <c:pt idx="26">
                        <c:v>3</c:v>
                      </c:pt>
                      <c:pt idx="27">
                        <c:v>41</c:v>
                      </c:pt>
                      <c:pt idx="28">
                        <c:v>177</c:v>
                      </c:pt>
                      <c:pt idx="29">
                        <c:v>82</c:v>
                      </c:pt>
                      <c:pt idx="30">
                        <c:v>18</c:v>
                      </c:pt>
                      <c:pt idx="31">
                        <c:v>108</c:v>
                      </c:pt>
                      <c:pt idx="32">
                        <c:v>212</c:v>
                      </c:pt>
                      <c:pt idx="33">
                        <c:v>410</c:v>
                      </c:pt>
                      <c:pt idx="34">
                        <c:v>255</c:v>
                      </c:pt>
                      <c:pt idx="35">
                        <c:v>77</c:v>
                      </c:pt>
                      <c:pt idx="36">
                        <c:v>829</c:v>
                      </c:pt>
                      <c:pt idx="37">
                        <c:v>180</c:v>
                      </c:pt>
                      <c:pt idx="38">
                        <c:v>75</c:v>
                      </c:pt>
                      <c:pt idx="39">
                        <c:v>474</c:v>
                      </c:pt>
                      <c:pt idx="40">
                        <c:v>1035</c:v>
                      </c:pt>
                      <c:pt idx="41">
                        <c:v>463</c:v>
                      </c:pt>
                      <c:pt idx="42">
                        <c:v>112</c:v>
                      </c:pt>
                      <c:pt idx="43">
                        <c:v>51</c:v>
                      </c:pt>
                      <c:pt idx="44">
                        <c:v>41</c:v>
                      </c:pt>
                      <c:pt idx="45">
                        <c:v>368</c:v>
                      </c:pt>
                      <c:pt idx="46">
                        <c:v>126</c:v>
                      </c:pt>
                      <c:pt idx="47">
                        <c:v>57</c:v>
                      </c:pt>
                      <c:pt idx="48">
                        <c:v>463</c:v>
                      </c:pt>
                      <c:pt idx="49">
                        <c:v>438</c:v>
                      </c:pt>
                      <c:pt idx="50">
                        <c:v>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92C-4A0F-B418-A56149D1C3D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'ANALISIS MATR NO OFICIAL POR IE'!$C$2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spPr>
                  <a:solidFill>
                    <a:schemeClr val="accent1">
                      <a:tint val="86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'ANALISIS MATR NO OFICIAL POR IE'!$A$3:$A$54</c15:sqref>
                        </c15:fullRef>
                        <c15:formulaRef>
                          <c15:sqref>'ANALISIS MATR NO OFICIAL POR IE'!$A$3:$A$53</c15:sqref>
                        </c15:formulaRef>
                      </c:ext>
                    </c:extLst>
                    <c:strCache>
                      <c:ptCount val="51"/>
                      <c:pt idx="0">
                        <c:v>CENTRO EDUCATIVO ARCO IRIS DE ALEGRIA                    </c:v>
                      </c:pt>
                      <c:pt idx="1">
                        <c:v>CENTRO INFANTIL PEQUEÑOS PONYS                              </c:v>
                      </c:pt>
                      <c:pt idx="2">
                        <c:v>INSTITUTO NACIONAL DE ESTUDIOS INTEC</c:v>
                      </c:pt>
                      <c:pt idx="3">
                        <c:v>ACADEMIA POLITECNICA INTERACTIVA</c:v>
                      </c:pt>
                      <c:pt idx="4">
                        <c:v>C.E. MOTITAS</c:v>
                      </c:pt>
                      <c:pt idx="5">
                        <c:v>CENTRO EDUCATIVO GIRASOLES</c:v>
                      </c:pt>
                      <c:pt idx="6">
                        <c:v>CENTRO EDUCATIVO SAN NICOLAS</c:v>
                      </c:pt>
                      <c:pt idx="7">
                        <c:v>CENTRO INFANTIL ARLEQUIN                                    </c:v>
                      </c:pt>
                      <c:pt idx="8">
                        <c:v>CENTRO EDUCATIVO MARCELINO Y SUS AMIGOS</c:v>
                      </c:pt>
                      <c:pt idx="9">
                        <c:v>C.E. SUEÑOS Y SONRISAS</c:v>
                      </c:pt>
                      <c:pt idx="10">
                        <c:v>CENTRO EDUCATIVO TREN DE LA ALEGRIA                         </c:v>
                      </c:pt>
                      <c:pt idx="11">
                        <c:v>SEMILLITAS DEL FUTURO</c:v>
                      </c:pt>
                      <c:pt idx="12">
                        <c:v>PREESCOLAR PINTANDO EL MAÑANA                               </c:v>
                      </c:pt>
                      <c:pt idx="13">
                        <c:v>C.E. LOS POLLITOS</c:v>
                      </c:pt>
                      <c:pt idx="14">
                        <c:v>MY LITTLE WORLD PRESCHOOL</c:v>
                      </c:pt>
                      <c:pt idx="15">
                        <c:v>PREESCOLAR CENTRO DE DIFICULTADES COQUITO                      </c:v>
                      </c:pt>
                      <c:pt idx="16">
                        <c:v>CENTRO EDUCATIVO LA BANDA DEL OSO                           </c:v>
                      </c:pt>
                      <c:pt idx="17">
                        <c:v>JUAN SEBASTIÁN DE CENSA</c:v>
                      </c:pt>
                      <c:pt idx="18">
                        <c:v>PREESCOLAR PAYASITOS                                        </c:v>
                      </c:pt>
                      <c:pt idx="19">
                        <c:v>ESTABLECIMIENTO EDUCTIVO ESCODE S.A.S</c:v>
                      </c:pt>
                      <c:pt idx="20">
                        <c:v>CENTRO DE PRODUCCIÓN CULTURAL Y BILINGUE  CEPROBI </c:v>
                      </c:pt>
                      <c:pt idx="21">
                        <c:v>C.E. CACHORRITOS</c:v>
                      </c:pt>
                      <c:pt idx="22">
                        <c:v>CENTRO EDUCATIVO ANGEL DE LA GUARDA</c:v>
                      </c:pt>
                      <c:pt idx="23">
                        <c:v>C.E. PEDAGÓGICO ALBERT EINSTEIN</c:v>
                      </c:pt>
                      <c:pt idx="24">
                        <c:v>COLEGIO NUEVA GENERACION                                    </c:v>
                      </c:pt>
                      <c:pt idx="25">
                        <c:v>CENTRO EDUCATIVO HISPANOAMERICANO</c:v>
                      </c:pt>
                      <c:pt idx="26">
                        <c:v>C.E. PEDAGOGICO PIMIN</c:v>
                      </c:pt>
                      <c:pt idx="27">
                        <c:v>CENTRO EDUCATIVO GALILEI                                    </c:v>
                      </c:pt>
                      <c:pt idx="28">
                        <c:v>CENTRO EDUCATIVO ADVENTISTA DEL SUR                         </c:v>
                      </c:pt>
                      <c:pt idx="29">
                        <c:v>INSTITUTO CORFERRINI                                        </c:v>
                      </c:pt>
                      <c:pt idx="30">
                        <c:v>C.E. KINDER GARDEN BEATIFULL GUYS</c:v>
                      </c:pt>
                      <c:pt idx="31">
                        <c:v>INSTITUCIÓN EDUCATIVA COLEGIO JHON DEWEY</c:v>
                      </c:pt>
                      <c:pt idx="32">
                        <c:v>INSTITUCION MARIA REINA                                         </c:v>
                      </c:pt>
                      <c:pt idx="33">
                        <c:v>INSTITUTO CRISTO REY                                        </c:v>
                      </c:pt>
                      <c:pt idx="34">
                        <c:v>COLEGIO EL ROSARIO                                          </c:v>
                      </c:pt>
                      <c:pt idx="35">
                        <c:v>CENTRO EDUCATIVO SAN MIGUEL                                 </c:v>
                      </c:pt>
                      <c:pt idx="36">
                        <c:v>INSTITUCION EDUCATVA SAN JOSE MANYANET</c:v>
                      </c:pt>
                      <c:pt idx="37">
                        <c:v>CENTRO EDUCATIVO CAMPESTRE TILIN TILAN                      </c:v>
                      </c:pt>
                      <c:pt idx="38">
                        <c:v>INSTITUCIÓN EDUCATIVA ALIANZA PARA LA EDUCACIÓN EDUCANDO S.A.S</c:v>
                      </c:pt>
                      <c:pt idx="39">
                        <c:v>COLEGIO PAULA MONTAL                                        </c:v>
                      </c:pt>
                      <c:pt idx="40">
                        <c:v>COLEGIO ALEMAN                                              </c:v>
                      </c:pt>
                      <c:pt idx="41">
                        <c:v>COLEGIO LA INMACULADA                                       </c:v>
                      </c:pt>
                      <c:pt idx="42">
                        <c:v>ESCUELA PILSEN CERVUNION                                    </c:v>
                      </c:pt>
                      <c:pt idx="43">
                        <c:v>CENTRO EDUCATIVO UNIDAD EDUCATIVA DEL SUR</c:v>
                      </c:pt>
                      <c:pt idx="44">
                        <c:v>CORPORACION TECNOLOGICA EMPRESARIAL</c:v>
                      </c:pt>
                      <c:pt idx="45">
                        <c:v>INSTITUCION EDUCATIVA CELESTIN FREINET                                    </c:v>
                      </c:pt>
                      <c:pt idx="46">
                        <c:v>ESCUELA MALTA CERVUNION                                     </c:v>
                      </c:pt>
                      <c:pt idx="47">
                        <c:v>CENTRO EDUCATIVO NUBES DE COLORES</c:v>
                      </c:pt>
                      <c:pt idx="48">
                        <c:v>INSTITUCION EDUCATIVA COLEGIO EL CARPINELO</c:v>
                      </c:pt>
                      <c:pt idx="49">
                        <c:v>CENTRO EDUCATIVO COMFAMA                                    </c:v>
                      </c:pt>
                      <c:pt idx="50">
                        <c:v>ARCOIRIS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'ANALISIS MATR NO OFICIAL POR IE'!$C$3:$C$54</c15:sqref>
                        </c15:fullRef>
                        <c15:formulaRef>
                          <c15:sqref>'ANALISIS MATR NO OFICIAL POR IE'!$C$3:$C$53</c15:sqref>
                        </c15:formulaRef>
                      </c:ext>
                    </c:extLst>
                    <c:numCache>
                      <c:formatCode>General</c:formatCode>
                      <c:ptCount val="51"/>
                      <c:pt idx="0">
                        <c:v>44</c:v>
                      </c:pt>
                      <c:pt idx="1">
                        <c:v>42</c:v>
                      </c:pt>
                      <c:pt idx="2">
                        <c:v>85</c:v>
                      </c:pt>
                      <c:pt idx="3">
                        <c:v>47</c:v>
                      </c:pt>
                      <c:pt idx="4">
                        <c:v>52</c:v>
                      </c:pt>
                      <c:pt idx="5">
                        <c:v>75</c:v>
                      </c:pt>
                      <c:pt idx="6">
                        <c:v>95</c:v>
                      </c:pt>
                      <c:pt idx="7">
                        <c:v>79</c:v>
                      </c:pt>
                      <c:pt idx="8">
                        <c:v>83</c:v>
                      </c:pt>
                      <c:pt idx="9">
                        <c:v>27</c:v>
                      </c:pt>
                      <c:pt idx="10">
                        <c:v>63</c:v>
                      </c:pt>
                      <c:pt idx="11">
                        <c:v>126</c:v>
                      </c:pt>
                      <c:pt idx="12">
                        <c:v>55</c:v>
                      </c:pt>
                      <c:pt idx="13">
                        <c:v>71</c:v>
                      </c:pt>
                      <c:pt idx="14">
                        <c:v>22</c:v>
                      </c:pt>
                      <c:pt idx="15">
                        <c:v>58</c:v>
                      </c:pt>
                      <c:pt idx="16">
                        <c:v>16</c:v>
                      </c:pt>
                      <c:pt idx="17">
                        <c:v>518</c:v>
                      </c:pt>
                      <c:pt idx="18">
                        <c:v>155</c:v>
                      </c:pt>
                      <c:pt idx="19">
                        <c:v>125</c:v>
                      </c:pt>
                      <c:pt idx="20">
                        <c:v>40</c:v>
                      </c:pt>
                      <c:pt idx="21">
                        <c:v>140</c:v>
                      </c:pt>
                      <c:pt idx="22">
                        <c:v>127</c:v>
                      </c:pt>
                      <c:pt idx="23">
                        <c:v>99</c:v>
                      </c:pt>
                      <c:pt idx="24">
                        <c:v>244</c:v>
                      </c:pt>
                      <c:pt idx="25">
                        <c:v>96</c:v>
                      </c:pt>
                      <c:pt idx="26">
                        <c:v>4</c:v>
                      </c:pt>
                      <c:pt idx="27">
                        <c:v>52</c:v>
                      </c:pt>
                      <c:pt idx="28">
                        <c:v>224</c:v>
                      </c:pt>
                      <c:pt idx="29">
                        <c:v>101</c:v>
                      </c:pt>
                      <c:pt idx="30">
                        <c:v>22</c:v>
                      </c:pt>
                      <c:pt idx="31">
                        <c:v>132</c:v>
                      </c:pt>
                      <c:pt idx="32">
                        <c:v>259</c:v>
                      </c:pt>
                      <c:pt idx="33">
                        <c:v>481</c:v>
                      </c:pt>
                      <c:pt idx="34">
                        <c:v>299</c:v>
                      </c:pt>
                      <c:pt idx="35">
                        <c:v>90</c:v>
                      </c:pt>
                      <c:pt idx="36">
                        <c:v>942</c:v>
                      </c:pt>
                      <c:pt idx="37">
                        <c:v>204</c:v>
                      </c:pt>
                      <c:pt idx="38">
                        <c:v>85</c:v>
                      </c:pt>
                      <c:pt idx="39">
                        <c:v>504</c:v>
                      </c:pt>
                      <c:pt idx="40">
                        <c:v>1089</c:v>
                      </c:pt>
                      <c:pt idx="41">
                        <c:v>484</c:v>
                      </c:pt>
                      <c:pt idx="42">
                        <c:v>113</c:v>
                      </c:pt>
                      <c:pt idx="43">
                        <c:v>51</c:v>
                      </c:pt>
                      <c:pt idx="44">
                        <c:v>41</c:v>
                      </c:pt>
                      <c:pt idx="45">
                        <c:v>356</c:v>
                      </c:pt>
                      <c:pt idx="46">
                        <c:v>120</c:v>
                      </c:pt>
                      <c:pt idx="47">
                        <c:v>3</c:v>
                      </c:pt>
                      <c:pt idx="48">
                        <c:v>414</c:v>
                      </c:pt>
                      <c:pt idx="49">
                        <c:v>358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92C-4A0F-B418-A56149D1C3D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'ANALISIS MATR NO OFICIAL POR IE'!$D$2</c15:sqref>
                        </c15:formulaRef>
                      </c:ext>
                    </c:extLst>
                    <c:strCache>
                      <c:ptCount val="1"/>
                      <c:pt idx="0">
                        <c:v>DIFERENCIA</c:v>
                      </c:pt>
                    </c:strCache>
                  </c:strRef>
                </c:tx>
                <c:spPr>
                  <a:solidFill>
                    <a:schemeClr val="accent1">
                      <a:shade val="86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'ANALISIS MATR NO OFICIAL POR IE'!$A$3:$A$54</c15:sqref>
                        </c15:fullRef>
                        <c15:formulaRef>
                          <c15:sqref>'ANALISIS MATR NO OFICIAL POR IE'!$A$3:$A$53</c15:sqref>
                        </c15:formulaRef>
                      </c:ext>
                    </c:extLst>
                    <c:strCache>
                      <c:ptCount val="51"/>
                      <c:pt idx="0">
                        <c:v>CENTRO EDUCATIVO ARCO IRIS DE ALEGRIA                    </c:v>
                      </c:pt>
                      <c:pt idx="1">
                        <c:v>CENTRO INFANTIL PEQUEÑOS PONYS                              </c:v>
                      </c:pt>
                      <c:pt idx="2">
                        <c:v>INSTITUTO NACIONAL DE ESTUDIOS INTEC</c:v>
                      </c:pt>
                      <c:pt idx="3">
                        <c:v>ACADEMIA POLITECNICA INTERACTIVA</c:v>
                      </c:pt>
                      <c:pt idx="4">
                        <c:v>C.E. MOTITAS</c:v>
                      </c:pt>
                      <c:pt idx="5">
                        <c:v>CENTRO EDUCATIVO GIRASOLES</c:v>
                      </c:pt>
                      <c:pt idx="6">
                        <c:v>CENTRO EDUCATIVO SAN NICOLAS</c:v>
                      </c:pt>
                      <c:pt idx="7">
                        <c:v>CENTRO INFANTIL ARLEQUIN                                    </c:v>
                      </c:pt>
                      <c:pt idx="8">
                        <c:v>CENTRO EDUCATIVO MARCELINO Y SUS AMIGOS</c:v>
                      </c:pt>
                      <c:pt idx="9">
                        <c:v>C.E. SUEÑOS Y SONRISAS</c:v>
                      </c:pt>
                      <c:pt idx="10">
                        <c:v>CENTRO EDUCATIVO TREN DE LA ALEGRIA                         </c:v>
                      </c:pt>
                      <c:pt idx="11">
                        <c:v>SEMILLITAS DEL FUTURO</c:v>
                      </c:pt>
                      <c:pt idx="12">
                        <c:v>PREESCOLAR PINTANDO EL MAÑANA                               </c:v>
                      </c:pt>
                      <c:pt idx="13">
                        <c:v>C.E. LOS POLLITOS</c:v>
                      </c:pt>
                      <c:pt idx="14">
                        <c:v>MY LITTLE WORLD PRESCHOOL</c:v>
                      </c:pt>
                      <c:pt idx="15">
                        <c:v>PREESCOLAR CENTRO DE DIFICULTADES COQUITO                      </c:v>
                      </c:pt>
                      <c:pt idx="16">
                        <c:v>CENTRO EDUCATIVO LA BANDA DEL OSO                           </c:v>
                      </c:pt>
                      <c:pt idx="17">
                        <c:v>JUAN SEBASTIÁN DE CENSA</c:v>
                      </c:pt>
                      <c:pt idx="18">
                        <c:v>PREESCOLAR PAYASITOS                                        </c:v>
                      </c:pt>
                      <c:pt idx="19">
                        <c:v>ESTABLECIMIENTO EDUCTIVO ESCODE S.A.S</c:v>
                      </c:pt>
                      <c:pt idx="20">
                        <c:v>CENTRO DE PRODUCCIÓN CULTURAL Y BILINGUE  CEPROBI </c:v>
                      </c:pt>
                      <c:pt idx="21">
                        <c:v>C.E. CACHORRITOS</c:v>
                      </c:pt>
                      <c:pt idx="22">
                        <c:v>CENTRO EDUCATIVO ANGEL DE LA GUARDA</c:v>
                      </c:pt>
                      <c:pt idx="23">
                        <c:v>C.E. PEDAGÓGICO ALBERT EINSTEIN</c:v>
                      </c:pt>
                      <c:pt idx="24">
                        <c:v>COLEGIO NUEVA GENERACION                                    </c:v>
                      </c:pt>
                      <c:pt idx="25">
                        <c:v>CENTRO EDUCATIVO HISPANOAMERICANO</c:v>
                      </c:pt>
                      <c:pt idx="26">
                        <c:v>C.E. PEDAGOGICO PIMIN</c:v>
                      </c:pt>
                      <c:pt idx="27">
                        <c:v>CENTRO EDUCATIVO GALILEI                                    </c:v>
                      </c:pt>
                      <c:pt idx="28">
                        <c:v>CENTRO EDUCATIVO ADVENTISTA DEL SUR                         </c:v>
                      </c:pt>
                      <c:pt idx="29">
                        <c:v>INSTITUTO CORFERRINI                                        </c:v>
                      </c:pt>
                      <c:pt idx="30">
                        <c:v>C.E. KINDER GARDEN BEATIFULL GUYS</c:v>
                      </c:pt>
                      <c:pt idx="31">
                        <c:v>INSTITUCIÓN EDUCATIVA COLEGIO JHON DEWEY</c:v>
                      </c:pt>
                      <c:pt idx="32">
                        <c:v>INSTITUCION MARIA REINA                                         </c:v>
                      </c:pt>
                      <c:pt idx="33">
                        <c:v>INSTITUTO CRISTO REY                                        </c:v>
                      </c:pt>
                      <c:pt idx="34">
                        <c:v>COLEGIO EL ROSARIO                                          </c:v>
                      </c:pt>
                      <c:pt idx="35">
                        <c:v>CENTRO EDUCATIVO SAN MIGUEL                                 </c:v>
                      </c:pt>
                      <c:pt idx="36">
                        <c:v>INSTITUCION EDUCATVA SAN JOSE MANYANET</c:v>
                      </c:pt>
                      <c:pt idx="37">
                        <c:v>CENTRO EDUCATIVO CAMPESTRE TILIN TILAN                      </c:v>
                      </c:pt>
                      <c:pt idx="38">
                        <c:v>INSTITUCIÓN EDUCATIVA ALIANZA PARA LA EDUCACIÓN EDUCANDO S.A.S</c:v>
                      </c:pt>
                      <c:pt idx="39">
                        <c:v>COLEGIO PAULA MONTAL                                        </c:v>
                      </c:pt>
                      <c:pt idx="40">
                        <c:v>COLEGIO ALEMAN                                              </c:v>
                      </c:pt>
                      <c:pt idx="41">
                        <c:v>COLEGIO LA INMACULADA                                       </c:v>
                      </c:pt>
                      <c:pt idx="42">
                        <c:v>ESCUELA PILSEN CERVUNION                                    </c:v>
                      </c:pt>
                      <c:pt idx="43">
                        <c:v>CENTRO EDUCATIVO UNIDAD EDUCATIVA DEL SUR</c:v>
                      </c:pt>
                      <c:pt idx="44">
                        <c:v>CORPORACION TECNOLOGICA EMPRESARIAL</c:v>
                      </c:pt>
                      <c:pt idx="45">
                        <c:v>INSTITUCION EDUCATIVA CELESTIN FREINET                                    </c:v>
                      </c:pt>
                      <c:pt idx="46">
                        <c:v>ESCUELA MALTA CERVUNION                                     </c:v>
                      </c:pt>
                      <c:pt idx="47">
                        <c:v>CENTRO EDUCATIVO NUBES DE COLORES</c:v>
                      </c:pt>
                      <c:pt idx="48">
                        <c:v>INSTITUCION EDUCATIVA COLEGIO EL CARPINELO</c:v>
                      </c:pt>
                      <c:pt idx="49">
                        <c:v>CENTRO EDUCATIVO COMFAMA                                    </c:v>
                      </c:pt>
                      <c:pt idx="50">
                        <c:v>ARCOIRIS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'ANALISIS MATR NO OFICIAL POR IE'!$D$3:$D$54</c15:sqref>
                        </c15:fullRef>
                        <c15:formulaRef>
                          <c15:sqref>'ANALISIS MATR NO OFICIAL POR IE'!$D$3:$D$53</c15:sqref>
                        </c15:formulaRef>
                      </c:ext>
                    </c:extLst>
                    <c:numCache>
                      <c:formatCode>General</c:formatCode>
                      <c:ptCount val="51"/>
                      <c:pt idx="0">
                        <c:v>-44</c:v>
                      </c:pt>
                      <c:pt idx="1">
                        <c:v>-34</c:v>
                      </c:pt>
                      <c:pt idx="2">
                        <c:v>-62</c:v>
                      </c:pt>
                      <c:pt idx="3">
                        <c:v>-32</c:v>
                      </c:pt>
                      <c:pt idx="4">
                        <c:v>-35</c:v>
                      </c:pt>
                      <c:pt idx="5">
                        <c:v>-47</c:v>
                      </c:pt>
                      <c:pt idx="6">
                        <c:v>-58</c:v>
                      </c:pt>
                      <c:pt idx="7">
                        <c:v>-48</c:v>
                      </c:pt>
                      <c:pt idx="8">
                        <c:v>-44</c:v>
                      </c:pt>
                      <c:pt idx="9">
                        <c:v>-14</c:v>
                      </c:pt>
                      <c:pt idx="10">
                        <c:v>-32</c:v>
                      </c:pt>
                      <c:pt idx="11">
                        <c:v>-63</c:v>
                      </c:pt>
                      <c:pt idx="12">
                        <c:v>-26</c:v>
                      </c:pt>
                      <c:pt idx="13">
                        <c:v>-33</c:v>
                      </c:pt>
                      <c:pt idx="14">
                        <c:v>-10</c:v>
                      </c:pt>
                      <c:pt idx="15">
                        <c:v>-26</c:v>
                      </c:pt>
                      <c:pt idx="16">
                        <c:v>-7</c:v>
                      </c:pt>
                      <c:pt idx="17">
                        <c:v>-224</c:v>
                      </c:pt>
                      <c:pt idx="18">
                        <c:v>-62</c:v>
                      </c:pt>
                      <c:pt idx="19">
                        <c:v>-47</c:v>
                      </c:pt>
                      <c:pt idx="20">
                        <c:v>-15</c:v>
                      </c:pt>
                      <c:pt idx="21">
                        <c:v>-52</c:v>
                      </c:pt>
                      <c:pt idx="22">
                        <c:v>-44</c:v>
                      </c:pt>
                      <c:pt idx="23">
                        <c:v>-34</c:v>
                      </c:pt>
                      <c:pt idx="24">
                        <c:v>-76</c:v>
                      </c:pt>
                      <c:pt idx="25">
                        <c:v>-28</c:v>
                      </c:pt>
                      <c:pt idx="26">
                        <c:v>-1</c:v>
                      </c:pt>
                      <c:pt idx="27">
                        <c:v>-11</c:v>
                      </c:pt>
                      <c:pt idx="28">
                        <c:v>-47</c:v>
                      </c:pt>
                      <c:pt idx="29">
                        <c:v>-19</c:v>
                      </c:pt>
                      <c:pt idx="30">
                        <c:v>-4</c:v>
                      </c:pt>
                      <c:pt idx="31">
                        <c:v>-24</c:v>
                      </c:pt>
                      <c:pt idx="32">
                        <c:v>-47</c:v>
                      </c:pt>
                      <c:pt idx="33">
                        <c:v>-71</c:v>
                      </c:pt>
                      <c:pt idx="34">
                        <c:v>-44</c:v>
                      </c:pt>
                      <c:pt idx="35">
                        <c:v>-13</c:v>
                      </c:pt>
                      <c:pt idx="36">
                        <c:v>-113</c:v>
                      </c:pt>
                      <c:pt idx="37">
                        <c:v>-24</c:v>
                      </c:pt>
                      <c:pt idx="38">
                        <c:v>-10</c:v>
                      </c:pt>
                      <c:pt idx="39">
                        <c:v>-30</c:v>
                      </c:pt>
                      <c:pt idx="40">
                        <c:v>-54</c:v>
                      </c:pt>
                      <c:pt idx="41">
                        <c:v>-21</c:v>
                      </c:pt>
                      <c:pt idx="42">
                        <c:v>-1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12</c:v>
                      </c:pt>
                      <c:pt idx="46">
                        <c:v>6</c:v>
                      </c:pt>
                      <c:pt idx="47">
                        <c:v>54</c:v>
                      </c:pt>
                      <c:pt idx="48">
                        <c:v>49</c:v>
                      </c:pt>
                      <c:pt idx="49">
                        <c:v>80</c:v>
                      </c:pt>
                      <c:pt idx="50">
                        <c:v>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92C-4A0F-B418-A56149D1C3D7}"/>
                  </c:ext>
                </c:extLst>
              </c15:ser>
            </c15:filteredBarSeries>
          </c:ext>
        </c:extLst>
      </c:barChart>
      <c:catAx>
        <c:axId val="-6916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91675872"/>
        <c:crosses val="autoZero"/>
        <c:auto val="1"/>
        <c:lblAlgn val="ctr"/>
        <c:lblOffset val="100"/>
        <c:noMultiLvlLbl val="0"/>
      </c:catAx>
      <c:valAx>
        <c:axId val="-69167587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-69168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'ANALISIS NO OFICIAL POR GRADO '!$A$5</c:f>
              <c:strCache>
                <c:ptCount val="1"/>
                <c:pt idx="0">
                  <c:v>DIFERENCIA</c:v>
                </c:pt>
              </c:strCache>
            </c:strRef>
          </c:tx>
          <c:spPr>
            <a:solidFill>
              <a:schemeClr val="accent5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'ANALISIS NO OFICIAL POR GRADO '!$B$2:$U$2</c15:sqref>
                  </c15:fullRef>
                </c:ext>
              </c:extLst>
              <c:f>'ANALISIS NO OFICIAL POR GRADO '!$B$2:$T$2</c:f>
              <c:strCache>
                <c:ptCount val="19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'ANALISIS NO OFICIAL POR GRADO '!$B$5:$U$5</c15:sqref>
                  </c15:fullRef>
                </c:ext>
              </c:extLst>
              <c:f>'ANALISIS NO OFICIAL POR GRADO '!$B$5:$T$5</c:f>
              <c:numCache>
                <c:formatCode>General</c:formatCode>
                <c:ptCount val="19"/>
                <c:pt idx="0">
                  <c:v>-513</c:v>
                </c:pt>
                <c:pt idx="1">
                  <c:v>-270</c:v>
                </c:pt>
                <c:pt idx="2">
                  <c:v>-39</c:v>
                </c:pt>
                <c:pt idx="3">
                  <c:v>-90</c:v>
                </c:pt>
                <c:pt idx="4">
                  <c:v>-78</c:v>
                </c:pt>
                <c:pt idx="5">
                  <c:v>-1</c:v>
                </c:pt>
                <c:pt idx="6">
                  <c:v>17</c:v>
                </c:pt>
                <c:pt idx="7">
                  <c:v>-84</c:v>
                </c:pt>
                <c:pt idx="8">
                  <c:v>-93</c:v>
                </c:pt>
                <c:pt idx="9">
                  <c:v>20</c:v>
                </c:pt>
                <c:pt idx="10">
                  <c:v>-69</c:v>
                </c:pt>
                <c:pt idx="11">
                  <c:v>60</c:v>
                </c:pt>
                <c:pt idx="12">
                  <c:v>15</c:v>
                </c:pt>
                <c:pt idx="13">
                  <c:v>14</c:v>
                </c:pt>
                <c:pt idx="14">
                  <c:v>15</c:v>
                </c:pt>
                <c:pt idx="15">
                  <c:v>-47</c:v>
                </c:pt>
                <c:pt idx="16">
                  <c:v>-186</c:v>
                </c:pt>
                <c:pt idx="17">
                  <c:v>-122</c:v>
                </c:pt>
                <c:pt idx="18">
                  <c:v>-69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19-4385-9B55-790A3C3B184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691678592"/>
        <c:axId val="-8928373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'ANALISIS NO OFICIAL POR GRADO '!$A$3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spPr>
                  <a:solidFill>
                    <a:schemeClr val="accent5">
                      <a:tint val="65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'ANALISIS NO OFICIAL POR GRADO '!$B$2:$U$2</c15:sqref>
                        </c15:fullRef>
                        <c15:formulaRef>
                          <c15:sqref>'ANALISIS NO OFICIAL POR GRADO '!$B$2:$T$2</c15:sqref>
                        </c15:formulaRef>
                      </c:ext>
                    </c:extLst>
                    <c:strCache>
                      <c:ptCount val="19"/>
                      <c:pt idx="0">
                        <c:v>-2</c:v>
                      </c:pt>
                      <c:pt idx="1">
                        <c:v>-1</c:v>
                      </c:pt>
                      <c:pt idx="2">
                        <c:v>0</c:v>
                      </c:pt>
                      <c:pt idx="3">
                        <c:v>1</c:v>
                      </c:pt>
                      <c:pt idx="4">
                        <c:v>2</c:v>
                      </c:pt>
                      <c:pt idx="5">
                        <c:v>3</c:v>
                      </c:pt>
                      <c:pt idx="6">
                        <c:v>4</c:v>
                      </c:pt>
                      <c:pt idx="7">
                        <c:v>5</c:v>
                      </c:pt>
                      <c:pt idx="8">
                        <c:v>6</c:v>
                      </c:pt>
                      <c:pt idx="9">
                        <c:v>7</c:v>
                      </c:pt>
                      <c:pt idx="10">
                        <c:v>8</c:v>
                      </c:pt>
                      <c:pt idx="11">
                        <c:v>9</c:v>
                      </c:pt>
                      <c:pt idx="12">
                        <c:v>10</c:v>
                      </c:pt>
                      <c:pt idx="13">
                        <c:v>11</c:v>
                      </c:pt>
                      <c:pt idx="14">
                        <c:v>22</c:v>
                      </c:pt>
                      <c:pt idx="15">
                        <c:v>23</c:v>
                      </c:pt>
                      <c:pt idx="16">
                        <c:v>24</c:v>
                      </c:pt>
                      <c:pt idx="17">
                        <c:v>25</c:v>
                      </c:pt>
                      <c:pt idx="18">
                        <c:v>26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'ANALISIS NO OFICIAL POR GRADO '!$B$3:$U$3</c15:sqref>
                        </c15:fullRef>
                        <c15:formulaRef>
                          <c15:sqref>'ANALISIS NO OFICIAL POR GRADO '!$B$3:$T$3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680</c:v>
                      </c:pt>
                      <c:pt idx="1">
                        <c:v>1008</c:v>
                      </c:pt>
                      <c:pt idx="2">
                        <c:v>812</c:v>
                      </c:pt>
                      <c:pt idx="3">
                        <c:v>592</c:v>
                      </c:pt>
                      <c:pt idx="4">
                        <c:v>617</c:v>
                      </c:pt>
                      <c:pt idx="5">
                        <c:v>578</c:v>
                      </c:pt>
                      <c:pt idx="6">
                        <c:v>504</c:v>
                      </c:pt>
                      <c:pt idx="7">
                        <c:v>555</c:v>
                      </c:pt>
                      <c:pt idx="8">
                        <c:v>514</c:v>
                      </c:pt>
                      <c:pt idx="9">
                        <c:v>461</c:v>
                      </c:pt>
                      <c:pt idx="10">
                        <c:v>522</c:v>
                      </c:pt>
                      <c:pt idx="11">
                        <c:v>421</c:v>
                      </c:pt>
                      <c:pt idx="12">
                        <c:v>362</c:v>
                      </c:pt>
                      <c:pt idx="13">
                        <c:v>344</c:v>
                      </c:pt>
                      <c:pt idx="14">
                        <c:v>27</c:v>
                      </c:pt>
                      <c:pt idx="15">
                        <c:v>88</c:v>
                      </c:pt>
                      <c:pt idx="16">
                        <c:v>289</c:v>
                      </c:pt>
                      <c:pt idx="17">
                        <c:v>357</c:v>
                      </c:pt>
                      <c:pt idx="18">
                        <c:v>281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419-4385-9B55-790A3C3B184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'ANALISIS NO OFICIAL POR GRADO '!$A$4</c15:sqref>
                        </c15:formulaRef>
                      </c:ext>
                    </c:extLst>
                    <c:strCache>
                      <c:ptCount val="1"/>
                      <c:pt idx="0">
                        <c:v>2021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'ANALISIS NO OFICIAL POR GRADO '!$B$2:$U$2</c15:sqref>
                        </c15:fullRef>
                        <c15:formulaRef>
                          <c15:sqref>'ANALISIS NO OFICIAL POR GRADO '!$B$2:$T$2</c15:sqref>
                        </c15:formulaRef>
                      </c:ext>
                    </c:extLst>
                    <c:strCache>
                      <c:ptCount val="19"/>
                      <c:pt idx="0">
                        <c:v>-2</c:v>
                      </c:pt>
                      <c:pt idx="1">
                        <c:v>-1</c:v>
                      </c:pt>
                      <c:pt idx="2">
                        <c:v>0</c:v>
                      </c:pt>
                      <c:pt idx="3">
                        <c:v>1</c:v>
                      </c:pt>
                      <c:pt idx="4">
                        <c:v>2</c:v>
                      </c:pt>
                      <c:pt idx="5">
                        <c:v>3</c:v>
                      </c:pt>
                      <c:pt idx="6">
                        <c:v>4</c:v>
                      </c:pt>
                      <c:pt idx="7">
                        <c:v>5</c:v>
                      </c:pt>
                      <c:pt idx="8">
                        <c:v>6</c:v>
                      </c:pt>
                      <c:pt idx="9">
                        <c:v>7</c:v>
                      </c:pt>
                      <c:pt idx="10">
                        <c:v>8</c:v>
                      </c:pt>
                      <c:pt idx="11">
                        <c:v>9</c:v>
                      </c:pt>
                      <c:pt idx="12">
                        <c:v>10</c:v>
                      </c:pt>
                      <c:pt idx="13">
                        <c:v>11</c:v>
                      </c:pt>
                      <c:pt idx="14">
                        <c:v>22</c:v>
                      </c:pt>
                      <c:pt idx="15">
                        <c:v>23</c:v>
                      </c:pt>
                      <c:pt idx="16">
                        <c:v>24</c:v>
                      </c:pt>
                      <c:pt idx="17">
                        <c:v>25</c:v>
                      </c:pt>
                      <c:pt idx="18">
                        <c:v>26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'ANALISIS NO OFICIAL POR GRADO '!$B$4:$U$4</c15:sqref>
                        </c15:fullRef>
                        <c15:formulaRef>
                          <c15:sqref>'ANALISIS NO OFICIAL POR GRADO '!$B$4:$T$4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167</c:v>
                      </c:pt>
                      <c:pt idx="1">
                        <c:v>738</c:v>
                      </c:pt>
                      <c:pt idx="2">
                        <c:v>773</c:v>
                      </c:pt>
                      <c:pt idx="3">
                        <c:v>502</c:v>
                      </c:pt>
                      <c:pt idx="4">
                        <c:v>539</c:v>
                      </c:pt>
                      <c:pt idx="5">
                        <c:v>577</c:v>
                      </c:pt>
                      <c:pt idx="6">
                        <c:v>521</c:v>
                      </c:pt>
                      <c:pt idx="7">
                        <c:v>471</c:v>
                      </c:pt>
                      <c:pt idx="8">
                        <c:v>421</c:v>
                      </c:pt>
                      <c:pt idx="9">
                        <c:v>481</c:v>
                      </c:pt>
                      <c:pt idx="10">
                        <c:v>453</c:v>
                      </c:pt>
                      <c:pt idx="11">
                        <c:v>481</c:v>
                      </c:pt>
                      <c:pt idx="12">
                        <c:v>377</c:v>
                      </c:pt>
                      <c:pt idx="13">
                        <c:v>358</c:v>
                      </c:pt>
                      <c:pt idx="14">
                        <c:v>42</c:v>
                      </c:pt>
                      <c:pt idx="15">
                        <c:v>41</c:v>
                      </c:pt>
                      <c:pt idx="16">
                        <c:v>103</c:v>
                      </c:pt>
                      <c:pt idx="17">
                        <c:v>235</c:v>
                      </c:pt>
                      <c:pt idx="18">
                        <c:v>212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419-4385-9B55-790A3C3B1845}"/>
                  </c:ext>
                </c:extLst>
              </c15:ser>
            </c15:filteredBarSeries>
          </c:ext>
        </c:extLst>
      </c:barChart>
      <c:catAx>
        <c:axId val="-69167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2837392"/>
        <c:crosses val="autoZero"/>
        <c:auto val="1"/>
        <c:lblAlgn val="ctr"/>
        <c:lblOffset val="100"/>
        <c:noMultiLvlLbl val="0"/>
      </c:catAx>
      <c:valAx>
        <c:axId val="-8928373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69167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18</xdr:row>
      <xdr:rowOff>166687</xdr:rowOff>
    </xdr:from>
    <xdr:to>
      <xdr:col>28</xdr:col>
      <xdr:colOff>9525</xdr:colOff>
      <xdr:row>33</xdr:row>
      <xdr:rowOff>52387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36</xdr:row>
      <xdr:rowOff>133349</xdr:rowOff>
    </xdr:from>
    <xdr:to>
      <xdr:col>13</xdr:col>
      <xdr:colOff>704850</xdr:colOff>
      <xdr:row>44</xdr:row>
      <xdr:rowOff>47624</xdr:rowOff>
    </xdr:to>
    <xdr:sp macro="" textlink="">
      <xdr:nvSpPr>
        <xdr:cNvPr id="3" name="Rectángulo redondead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058025" y="6991349"/>
          <a:ext cx="5962650" cy="1438275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A LA FECHSE</a:t>
          </a:r>
          <a:r>
            <a:rPr lang="es-CO" sz="1100" baseline="0"/>
            <a:t> EVIDENCIA UNA FUERTE DISMINUCION EN LA MATRICULA NO OFIACIAL PARA LO CUAL SE REQUIERE QUE INSPECCION Y VIGILANCIA NOS AYUDE CON LA MATRICULA DE ESTOS ESTABLECIMIENTOS EDUCATIVOS</a:t>
          </a:r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16</xdr:row>
      <xdr:rowOff>133349</xdr:rowOff>
    </xdr:from>
    <xdr:to>
      <xdr:col>6</xdr:col>
      <xdr:colOff>657225</xdr:colOff>
      <xdr:row>29</xdr:row>
      <xdr:rowOff>180974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143125" y="3752849"/>
          <a:ext cx="3086100" cy="2524125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EN EL SECTOR NO OFICIAL LA MAYOR DISMINUCION EN LA MATRICULA SE ESTA REFLEJANDO EN JARDIN Y PREJARDIN Y EN EL MODELO</a:t>
          </a:r>
          <a:r>
            <a:rPr lang="es-CO" sz="1100" baseline="0"/>
            <a:t> PARA JOVENES..............SE REQUIERE QUE ELLOS MEJORESN SU MATRICULA</a:t>
          </a:r>
          <a:endParaRPr lang="es-CO" sz="1100"/>
        </a:p>
      </xdr:txBody>
    </xdr:sp>
    <xdr:clientData/>
  </xdr:twoCellAnchor>
  <xdr:twoCellAnchor>
    <xdr:from>
      <xdr:col>11</xdr:col>
      <xdr:colOff>752474</xdr:colOff>
      <xdr:row>8</xdr:row>
      <xdr:rowOff>538162</xdr:rowOff>
    </xdr:from>
    <xdr:to>
      <xdr:col>21</xdr:col>
      <xdr:colOff>666749</xdr:colOff>
      <xdr:row>22</xdr:row>
      <xdr:rowOff>42862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opLeftCell="A2" workbookViewId="0">
      <selection activeCell="H51" sqref="H51"/>
    </sheetView>
  </sheetViews>
  <sheetFormatPr defaultColWidth="11.42578125" defaultRowHeight="15"/>
  <cols>
    <col min="1" max="1" width="47.5703125" customWidth="1"/>
  </cols>
  <sheetData>
    <row r="1" spans="1:5">
      <c r="A1" s="17" t="s">
        <v>0</v>
      </c>
      <c r="B1" s="17"/>
      <c r="C1" s="17"/>
      <c r="D1" s="17"/>
      <c r="E1" s="17"/>
    </row>
    <row r="2" spans="1:5">
      <c r="A2" s="4"/>
      <c r="B2" s="4">
        <v>2021</v>
      </c>
      <c r="C2" s="4">
        <v>2020</v>
      </c>
      <c r="D2" s="4" t="s">
        <v>1</v>
      </c>
      <c r="E2" s="4" t="s">
        <v>2</v>
      </c>
    </row>
    <row r="3" spans="1:5">
      <c r="A3" s="2" t="s">
        <v>3</v>
      </c>
      <c r="B3" s="1"/>
      <c r="C3" s="3">
        <v>44</v>
      </c>
      <c r="D3" s="1">
        <f>+B3-C3</f>
        <v>-44</v>
      </c>
      <c r="E3" s="7">
        <f>+D3/C3</f>
        <v>-1</v>
      </c>
    </row>
    <row r="4" spans="1:5">
      <c r="A4" s="2" t="s">
        <v>4</v>
      </c>
      <c r="B4" s="3">
        <v>8</v>
      </c>
      <c r="C4" s="3">
        <v>42</v>
      </c>
      <c r="D4" s="1">
        <f>+B4-C4</f>
        <v>-34</v>
      </c>
      <c r="E4" s="7">
        <f>+D4/C4</f>
        <v>-0.80952380952380953</v>
      </c>
    </row>
    <row r="5" spans="1:5">
      <c r="A5" s="2" t="s">
        <v>5</v>
      </c>
      <c r="B5" s="3">
        <v>23</v>
      </c>
      <c r="C5" s="3">
        <v>85</v>
      </c>
      <c r="D5" s="1">
        <f>+B5-C5</f>
        <v>-62</v>
      </c>
      <c r="E5" s="7">
        <f>+D5/C5</f>
        <v>-0.72941176470588232</v>
      </c>
    </row>
    <row r="6" spans="1:5">
      <c r="A6" s="2" t="s">
        <v>6</v>
      </c>
      <c r="B6" s="3">
        <v>15</v>
      </c>
      <c r="C6" s="3">
        <v>47</v>
      </c>
      <c r="D6" s="1">
        <f>+B6-C6</f>
        <v>-32</v>
      </c>
      <c r="E6" s="7">
        <f>+D6/C6</f>
        <v>-0.68085106382978722</v>
      </c>
    </row>
    <row r="7" spans="1:5">
      <c r="A7" s="2" t="s">
        <v>7</v>
      </c>
      <c r="B7" s="3">
        <v>17</v>
      </c>
      <c r="C7" s="3">
        <v>52</v>
      </c>
      <c r="D7" s="1">
        <f>+B7-C7</f>
        <v>-35</v>
      </c>
      <c r="E7" s="7">
        <f>+D7/C7</f>
        <v>-0.67307692307692313</v>
      </c>
    </row>
    <row r="8" spans="1:5">
      <c r="A8" s="2" t="s">
        <v>8</v>
      </c>
      <c r="B8" s="3">
        <v>28</v>
      </c>
      <c r="C8" s="3">
        <v>75</v>
      </c>
      <c r="D8" s="1">
        <f>+B8-C8</f>
        <v>-47</v>
      </c>
      <c r="E8" s="7">
        <f>+D8/C8</f>
        <v>-0.62666666666666671</v>
      </c>
    </row>
    <row r="9" spans="1:5">
      <c r="A9" s="2" t="s">
        <v>9</v>
      </c>
      <c r="B9" s="3">
        <v>37</v>
      </c>
      <c r="C9" s="3">
        <v>95</v>
      </c>
      <c r="D9" s="1">
        <f>+B9-C9</f>
        <v>-58</v>
      </c>
      <c r="E9" s="7">
        <f>+D9/C9</f>
        <v>-0.61052631578947369</v>
      </c>
    </row>
    <row r="10" spans="1:5">
      <c r="A10" s="2" t="s">
        <v>10</v>
      </c>
      <c r="B10" s="3">
        <v>31</v>
      </c>
      <c r="C10" s="3">
        <v>79</v>
      </c>
      <c r="D10" s="1">
        <f>+B10-C10</f>
        <v>-48</v>
      </c>
      <c r="E10" s="7">
        <f>+D10/C10</f>
        <v>-0.60759493670886078</v>
      </c>
    </row>
    <row r="11" spans="1:5">
      <c r="A11" s="2" t="s">
        <v>11</v>
      </c>
      <c r="B11" s="3">
        <v>39</v>
      </c>
      <c r="C11" s="3">
        <v>83</v>
      </c>
      <c r="D11" s="1">
        <f>+B11-C11</f>
        <v>-44</v>
      </c>
      <c r="E11" s="7">
        <f>+D11/C11</f>
        <v>-0.53012048192771088</v>
      </c>
    </row>
    <row r="12" spans="1:5">
      <c r="A12" s="2" t="s">
        <v>12</v>
      </c>
      <c r="B12" s="3">
        <v>13</v>
      </c>
      <c r="C12" s="3">
        <v>27</v>
      </c>
      <c r="D12" s="1">
        <f>+B12-C12</f>
        <v>-14</v>
      </c>
      <c r="E12" s="7">
        <f>+D12/C12</f>
        <v>-0.51851851851851849</v>
      </c>
    </row>
    <row r="13" spans="1:5">
      <c r="A13" s="2" t="s">
        <v>13</v>
      </c>
      <c r="B13" s="3">
        <v>31</v>
      </c>
      <c r="C13" s="3">
        <v>63</v>
      </c>
      <c r="D13" s="1">
        <f>+B13-C13</f>
        <v>-32</v>
      </c>
      <c r="E13" s="7">
        <f>+D13/C13</f>
        <v>-0.50793650793650791</v>
      </c>
    </row>
    <row r="14" spans="1:5">
      <c r="A14" s="2" t="s">
        <v>14</v>
      </c>
      <c r="B14" s="3">
        <v>63</v>
      </c>
      <c r="C14" s="3">
        <v>126</v>
      </c>
      <c r="D14" s="1">
        <f>+B14-C14</f>
        <v>-63</v>
      </c>
      <c r="E14" s="7">
        <f>+D14/C14</f>
        <v>-0.5</v>
      </c>
    </row>
    <row r="15" spans="1:5">
      <c r="A15" s="2" t="s">
        <v>15</v>
      </c>
      <c r="B15" s="3">
        <v>29</v>
      </c>
      <c r="C15" s="3">
        <v>55</v>
      </c>
      <c r="D15" s="1">
        <f>+B15-C15</f>
        <v>-26</v>
      </c>
      <c r="E15" s="7">
        <f>+D15/C15</f>
        <v>-0.47272727272727272</v>
      </c>
    </row>
    <row r="16" spans="1:5">
      <c r="A16" s="2" t="s">
        <v>16</v>
      </c>
      <c r="B16" s="3">
        <v>38</v>
      </c>
      <c r="C16" s="3">
        <v>71</v>
      </c>
      <c r="D16" s="1">
        <f>+B16-C16</f>
        <v>-33</v>
      </c>
      <c r="E16" s="7">
        <f>+D16/C16</f>
        <v>-0.46478873239436619</v>
      </c>
    </row>
    <row r="17" spans="1:5">
      <c r="A17" s="2" t="s">
        <v>17</v>
      </c>
      <c r="B17" s="3">
        <v>12</v>
      </c>
      <c r="C17" s="3">
        <v>22</v>
      </c>
      <c r="D17" s="1">
        <f>+B17-C17</f>
        <v>-10</v>
      </c>
      <c r="E17" s="7">
        <f>+D17/C17</f>
        <v>-0.45454545454545453</v>
      </c>
    </row>
    <row r="18" spans="1:5">
      <c r="A18" s="2" t="s">
        <v>18</v>
      </c>
      <c r="B18" s="3">
        <v>32</v>
      </c>
      <c r="C18" s="3">
        <v>58</v>
      </c>
      <c r="D18" s="1">
        <f>+B18-C18</f>
        <v>-26</v>
      </c>
      <c r="E18" s="7">
        <f>+D18/C18</f>
        <v>-0.44827586206896552</v>
      </c>
    </row>
    <row r="19" spans="1:5">
      <c r="A19" s="2" t="s">
        <v>19</v>
      </c>
      <c r="B19" s="3">
        <v>9</v>
      </c>
      <c r="C19" s="3">
        <v>16</v>
      </c>
      <c r="D19" s="1">
        <f>+B19-C19</f>
        <v>-7</v>
      </c>
      <c r="E19" s="7">
        <f>+D19/C19</f>
        <v>-0.4375</v>
      </c>
    </row>
    <row r="20" spans="1:5">
      <c r="A20" s="2" t="s">
        <v>20</v>
      </c>
      <c r="B20" s="3">
        <v>294</v>
      </c>
      <c r="C20" s="3">
        <v>518</v>
      </c>
      <c r="D20" s="1">
        <f>+B20-C20</f>
        <v>-224</v>
      </c>
      <c r="E20" s="7">
        <f>+D20/C20</f>
        <v>-0.43243243243243246</v>
      </c>
    </row>
    <row r="21" spans="1:5">
      <c r="A21" s="2" t="s">
        <v>21</v>
      </c>
      <c r="B21" s="3">
        <v>93</v>
      </c>
      <c r="C21" s="3">
        <v>155</v>
      </c>
      <c r="D21" s="1">
        <f>+B21-C21</f>
        <v>-62</v>
      </c>
      <c r="E21" s="7">
        <f>+D21/C21</f>
        <v>-0.4</v>
      </c>
    </row>
    <row r="22" spans="1:5">
      <c r="A22" s="2" t="s">
        <v>22</v>
      </c>
      <c r="B22" s="3">
        <v>78</v>
      </c>
      <c r="C22" s="3">
        <v>125</v>
      </c>
      <c r="D22" s="1">
        <f>+B22-C22</f>
        <v>-47</v>
      </c>
      <c r="E22" s="7">
        <f>+D22/C22</f>
        <v>-0.376</v>
      </c>
    </row>
    <row r="23" spans="1:5">
      <c r="A23" s="2" t="s">
        <v>23</v>
      </c>
      <c r="B23" s="3">
        <v>25</v>
      </c>
      <c r="C23" s="3">
        <v>40</v>
      </c>
      <c r="D23" s="1">
        <f>+B23-C23</f>
        <v>-15</v>
      </c>
      <c r="E23" s="7">
        <f>+D23/C23</f>
        <v>-0.375</v>
      </c>
    </row>
    <row r="24" spans="1:5">
      <c r="A24" s="2" t="s">
        <v>24</v>
      </c>
      <c r="B24" s="3">
        <v>88</v>
      </c>
      <c r="C24" s="3">
        <v>140</v>
      </c>
      <c r="D24" s="1">
        <f>+B24-C24</f>
        <v>-52</v>
      </c>
      <c r="E24" s="7">
        <f>+D24/C24</f>
        <v>-0.37142857142857144</v>
      </c>
    </row>
    <row r="25" spans="1:5">
      <c r="A25" s="2" t="s">
        <v>25</v>
      </c>
      <c r="B25" s="3">
        <v>83</v>
      </c>
      <c r="C25" s="3">
        <v>127</v>
      </c>
      <c r="D25" s="1">
        <f>+B25-C25</f>
        <v>-44</v>
      </c>
      <c r="E25" s="7">
        <f>+D25/C25</f>
        <v>-0.34645669291338582</v>
      </c>
    </row>
    <row r="26" spans="1:5">
      <c r="A26" s="2" t="s">
        <v>26</v>
      </c>
      <c r="B26" s="3">
        <v>65</v>
      </c>
      <c r="C26" s="3">
        <v>99</v>
      </c>
      <c r="D26" s="1">
        <f>+B26-C26</f>
        <v>-34</v>
      </c>
      <c r="E26" s="7">
        <f>+D26/C26</f>
        <v>-0.34343434343434343</v>
      </c>
    </row>
    <row r="27" spans="1:5">
      <c r="A27" s="2" t="s">
        <v>27</v>
      </c>
      <c r="B27" s="3">
        <v>168</v>
      </c>
      <c r="C27" s="3">
        <v>244</v>
      </c>
      <c r="D27" s="1">
        <f>+B27-C27</f>
        <v>-76</v>
      </c>
      <c r="E27" s="7">
        <f>+D27/C27</f>
        <v>-0.31147540983606559</v>
      </c>
    </row>
    <row r="28" spans="1:5">
      <c r="A28" s="2" t="s">
        <v>28</v>
      </c>
      <c r="B28" s="3">
        <v>68</v>
      </c>
      <c r="C28" s="3">
        <v>96</v>
      </c>
      <c r="D28" s="1">
        <f>+B28-C28</f>
        <v>-28</v>
      </c>
      <c r="E28" s="7">
        <f>+D28/C28</f>
        <v>-0.29166666666666669</v>
      </c>
    </row>
    <row r="29" spans="1:5">
      <c r="A29" s="2" t="s">
        <v>29</v>
      </c>
      <c r="B29" s="3">
        <v>3</v>
      </c>
      <c r="C29" s="3">
        <v>4</v>
      </c>
      <c r="D29" s="1">
        <f>+B29-C29</f>
        <v>-1</v>
      </c>
      <c r="E29" s="7">
        <f>+D29/C29</f>
        <v>-0.25</v>
      </c>
    </row>
    <row r="30" spans="1:5">
      <c r="A30" s="2" t="s">
        <v>30</v>
      </c>
      <c r="B30" s="3">
        <v>41</v>
      </c>
      <c r="C30" s="3">
        <v>52</v>
      </c>
      <c r="D30" s="1">
        <f>+B30-C30</f>
        <v>-11</v>
      </c>
      <c r="E30" s="7">
        <f>+D30/C30</f>
        <v>-0.21153846153846154</v>
      </c>
    </row>
    <row r="31" spans="1:5">
      <c r="A31" s="2" t="s">
        <v>31</v>
      </c>
      <c r="B31" s="3">
        <v>177</v>
      </c>
      <c r="C31" s="3">
        <v>224</v>
      </c>
      <c r="D31" s="1">
        <f>+B31-C31</f>
        <v>-47</v>
      </c>
      <c r="E31" s="7">
        <f>+D31/C31</f>
        <v>-0.20982142857142858</v>
      </c>
    </row>
    <row r="32" spans="1:5">
      <c r="A32" s="2" t="s">
        <v>32</v>
      </c>
      <c r="B32" s="3">
        <v>82</v>
      </c>
      <c r="C32" s="3">
        <v>101</v>
      </c>
      <c r="D32" s="1">
        <f>+B32-C32</f>
        <v>-19</v>
      </c>
      <c r="E32" s="7">
        <f>+D32/C32</f>
        <v>-0.18811881188118812</v>
      </c>
    </row>
    <row r="33" spans="1:5">
      <c r="A33" s="2" t="s">
        <v>33</v>
      </c>
      <c r="B33" s="3">
        <v>18</v>
      </c>
      <c r="C33" s="3">
        <v>22</v>
      </c>
      <c r="D33" s="1">
        <f>+B33-C33</f>
        <v>-4</v>
      </c>
      <c r="E33" s="7">
        <f>+D33/C33</f>
        <v>-0.18181818181818182</v>
      </c>
    </row>
    <row r="34" spans="1:5">
      <c r="A34" s="2" t="s">
        <v>34</v>
      </c>
      <c r="B34" s="3">
        <v>108</v>
      </c>
      <c r="C34" s="3">
        <v>132</v>
      </c>
      <c r="D34" s="1">
        <f>+B34-C34</f>
        <v>-24</v>
      </c>
      <c r="E34" s="7">
        <f>+D34/C34</f>
        <v>-0.18181818181818182</v>
      </c>
    </row>
    <row r="35" spans="1:5">
      <c r="A35" s="2" t="s">
        <v>35</v>
      </c>
      <c r="B35" s="3">
        <v>212</v>
      </c>
      <c r="C35" s="3">
        <v>259</v>
      </c>
      <c r="D35" s="1">
        <f>+B35-C35</f>
        <v>-47</v>
      </c>
      <c r="E35" s="7">
        <f>+D35/C35</f>
        <v>-0.18146718146718147</v>
      </c>
    </row>
    <row r="36" spans="1:5">
      <c r="A36" s="2" t="s">
        <v>36</v>
      </c>
      <c r="B36" s="3">
        <v>410</v>
      </c>
      <c r="C36" s="3">
        <v>481</v>
      </c>
      <c r="D36" s="1">
        <f>+B36-C36</f>
        <v>-71</v>
      </c>
      <c r="E36" s="7">
        <f>+D36/C36</f>
        <v>-0.14760914760914762</v>
      </c>
    </row>
    <row r="37" spans="1:5">
      <c r="A37" s="2" t="s">
        <v>37</v>
      </c>
      <c r="B37" s="3">
        <v>255</v>
      </c>
      <c r="C37" s="3">
        <v>299</v>
      </c>
      <c r="D37" s="1">
        <f>+B37-C37</f>
        <v>-44</v>
      </c>
      <c r="E37" s="7">
        <f>+D37/C37</f>
        <v>-0.14715719063545152</v>
      </c>
    </row>
    <row r="38" spans="1:5">
      <c r="A38" s="2" t="s">
        <v>38</v>
      </c>
      <c r="B38" s="3">
        <v>77</v>
      </c>
      <c r="C38" s="3">
        <v>90</v>
      </c>
      <c r="D38" s="1">
        <f>+B38-C38</f>
        <v>-13</v>
      </c>
      <c r="E38" s="7">
        <f>+D38/C38</f>
        <v>-0.14444444444444443</v>
      </c>
    </row>
    <row r="39" spans="1:5">
      <c r="A39" s="2" t="s">
        <v>39</v>
      </c>
      <c r="B39" s="3">
        <v>829</v>
      </c>
      <c r="C39" s="3">
        <v>942</v>
      </c>
      <c r="D39" s="1">
        <f>+B39-C39</f>
        <v>-113</v>
      </c>
      <c r="E39" s="7">
        <f>+D39/C39</f>
        <v>-0.11995753715498939</v>
      </c>
    </row>
    <row r="40" spans="1:5">
      <c r="A40" s="2" t="s">
        <v>40</v>
      </c>
      <c r="B40" s="3">
        <v>180</v>
      </c>
      <c r="C40" s="3">
        <v>204</v>
      </c>
      <c r="D40" s="1">
        <f>+B40-C40</f>
        <v>-24</v>
      </c>
      <c r="E40" s="7">
        <f>+D40/C40</f>
        <v>-0.11764705882352941</v>
      </c>
    </row>
    <row r="41" spans="1:5">
      <c r="A41" s="2" t="s">
        <v>41</v>
      </c>
      <c r="B41" s="3">
        <v>75</v>
      </c>
      <c r="C41" s="3">
        <v>85</v>
      </c>
      <c r="D41" s="1">
        <f>+B41-C41</f>
        <v>-10</v>
      </c>
      <c r="E41" s="7">
        <f>+D41/C41</f>
        <v>-0.11764705882352941</v>
      </c>
    </row>
    <row r="42" spans="1:5">
      <c r="A42" s="2" t="s">
        <v>42</v>
      </c>
      <c r="B42" s="3">
        <v>474</v>
      </c>
      <c r="C42" s="3">
        <v>504</v>
      </c>
      <c r="D42" s="1">
        <f>+B42-C42</f>
        <v>-30</v>
      </c>
      <c r="E42" s="7">
        <f>+D42/C42</f>
        <v>-5.9523809523809521E-2</v>
      </c>
    </row>
    <row r="43" spans="1:5">
      <c r="A43" s="2" t="s">
        <v>43</v>
      </c>
      <c r="B43" s="3">
        <v>1035</v>
      </c>
      <c r="C43" s="3">
        <v>1089</v>
      </c>
      <c r="D43" s="1">
        <f>+B43-C43</f>
        <v>-54</v>
      </c>
      <c r="E43" s="7">
        <f>+D43/C43</f>
        <v>-4.9586776859504134E-2</v>
      </c>
    </row>
    <row r="44" spans="1:5">
      <c r="A44" s="2" t="s">
        <v>44</v>
      </c>
      <c r="B44" s="3">
        <v>463</v>
      </c>
      <c r="C44" s="3">
        <v>484</v>
      </c>
      <c r="D44" s="1">
        <f>+B44-C44</f>
        <v>-21</v>
      </c>
      <c r="E44" s="7">
        <f>+D44/C44</f>
        <v>-4.3388429752066117E-2</v>
      </c>
    </row>
    <row r="45" spans="1:5">
      <c r="A45" s="2" t="s">
        <v>45</v>
      </c>
      <c r="B45" s="3">
        <v>112</v>
      </c>
      <c r="C45" s="3">
        <v>113</v>
      </c>
      <c r="D45" s="1">
        <f>+B45-C45</f>
        <v>-1</v>
      </c>
      <c r="E45" s="7">
        <f>+D45/C45</f>
        <v>-8.8495575221238937E-3</v>
      </c>
    </row>
    <row r="46" spans="1:5">
      <c r="A46" s="2" t="s">
        <v>46</v>
      </c>
      <c r="B46" s="3">
        <v>51</v>
      </c>
      <c r="C46" s="3">
        <v>51</v>
      </c>
      <c r="D46" s="1">
        <f>+B46-C46</f>
        <v>0</v>
      </c>
      <c r="E46" s="7">
        <f>+D46/C46</f>
        <v>0</v>
      </c>
    </row>
    <row r="47" spans="1:5">
      <c r="A47" s="2" t="s">
        <v>47</v>
      </c>
      <c r="B47" s="3">
        <v>41</v>
      </c>
      <c r="C47" s="3">
        <v>41</v>
      </c>
      <c r="D47" s="1">
        <f>+B47-C47</f>
        <v>0</v>
      </c>
      <c r="E47" s="7">
        <f>+D47/C47</f>
        <v>0</v>
      </c>
    </row>
    <row r="48" spans="1:5">
      <c r="A48" s="2" t="s">
        <v>48</v>
      </c>
      <c r="B48" s="3">
        <v>368</v>
      </c>
      <c r="C48" s="3">
        <v>356</v>
      </c>
      <c r="D48" s="1">
        <f>+B48-C48</f>
        <v>12</v>
      </c>
      <c r="E48" s="7">
        <f>+D48/C48</f>
        <v>3.3707865168539325E-2</v>
      </c>
    </row>
    <row r="49" spans="1:5">
      <c r="A49" s="2" t="s">
        <v>49</v>
      </c>
      <c r="B49" s="3">
        <v>126</v>
      </c>
      <c r="C49" s="3">
        <v>120</v>
      </c>
      <c r="D49" s="1">
        <f>+B49-C49</f>
        <v>6</v>
      </c>
      <c r="E49" s="7">
        <f>+D49/C49</f>
        <v>0.05</v>
      </c>
    </row>
    <row r="50" spans="1:5">
      <c r="A50" s="2" t="s">
        <v>50</v>
      </c>
      <c r="B50" s="3">
        <v>57</v>
      </c>
      <c r="C50" s="3">
        <v>3</v>
      </c>
      <c r="D50" s="1">
        <f>+B50-C50</f>
        <v>54</v>
      </c>
      <c r="E50" s="7">
        <f>+C50/D50</f>
        <v>5.5555555555555552E-2</v>
      </c>
    </row>
    <row r="51" spans="1:5">
      <c r="A51" s="2" t="s">
        <v>51</v>
      </c>
      <c r="B51" s="3">
        <v>463</v>
      </c>
      <c r="C51" s="3">
        <v>414</v>
      </c>
      <c r="D51" s="1">
        <f>+B51-C51</f>
        <v>49</v>
      </c>
      <c r="E51" s="7">
        <f>+D51/C51</f>
        <v>0.11835748792270531</v>
      </c>
    </row>
    <row r="52" spans="1:5">
      <c r="A52" s="2" t="s">
        <v>52</v>
      </c>
      <c r="B52" s="3">
        <v>438</v>
      </c>
      <c r="C52" s="3">
        <v>358</v>
      </c>
      <c r="D52" s="1">
        <f>+B52-C52</f>
        <v>80</v>
      </c>
      <c r="E52" s="7">
        <f>+D52/C52</f>
        <v>0.22346368715083798</v>
      </c>
    </row>
    <row r="53" spans="1:5">
      <c r="A53" s="2" t="s">
        <v>53</v>
      </c>
      <c r="B53" s="3">
        <v>10</v>
      </c>
      <c r="C53" s="1"/>
      <c r="D53" s="1">
        <f>+B53-C53</f>
        <v>10</v>
      </c>
      <c r="E53" s="7"/>
    </row>
    <row r="54" spans="1:5">
      <c r="A54" s="5" t="s">
        <v>54</v>
      </c>
      <c r="B54" s="6">
        <v>7492</v>
      </c>
      <c r="C54" s="6">
        <v>9012</v>
      </c>
      <c r="D54" s="4">
        <f t="shared" ref="D54" si="0">+B54-C54</f>
        <v>-1520</v>
      </c>
      <c r="E54" s="8">
        <f t="shared" ref="E54" si="1">+D54/C54</f>
        <v>-0.16866400355082112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3"/>
  <sheetViews>
    <sheetView tabSelected="1" workbookViewId="0">
      <selection activeCell="I28" sqref="I28"/>
    </sheetView>
  </sheetViews>
  <sheetFormatPr defaultColWidth="11.42578125" defaultRowHeight="15"/>
  <sheetData>
    <row r="1" spans="1:21">
      <c r="A1" s="17" t="s">
        <v>55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>
      <c r="A2" s="11"/>
      <c r="B2" s="11">
        <v>-2</v>
      </c>
      <c r="C2" s="11">
        <v>-1</v>
      </c>
      <c r="D2" s="11">
        <v>0</v>
      </c>
      <c r="E2" s="11">
        <v>1</v>
      </c>
      <c r="F2" s="11">
        <v>2</v>
      </c>
      <c r="G2" s="11">
        <v>3</v>
      </c>
      <c r="H2" s="11">
        <v>4</v>
      </c>
      <c r="I2" s="11">
        <v>5</v>
      </c>
      <c r="J2" s="11">
        <v>6</v>
      </c>
      <c r="K2" s="11">
        <v>7</v>
      </c>
      <c r="L2" s="11">
        <v>8</v>
      </c>
      <c r="M2" s="11">
        <v>9</v>
      </c>
      <c r="N2" s="11">
        <v>10</v>
      </c>
      <c r="O2" s="11">
        <v>11</v>
      </c>
      <c r="P2" s="11">
        <v>22</v>
      </c>
      <c r="Q2" s="11">
        <v>23</v>
      </c>
      <c r="R2" s="11">
        <v>24</v>
      </c>
      <c r="S2" s="11">
        <v>25</v>
      </c>
      <c r="T2" s="11">
        <v>26</v>
      </c>
      <c r="U2" s="11" t="s">
        <v>54</v>
      </c>
    </row>
    <row r="3" spans="1:21">
      <c r="A3" s="9">
        <v>2020</v>
      </c>
      <c r="B3" s="10">
        <v>680</v>
      </c>
      <c r="C3" s="10">
        <v>1008</v>
      </c>
      <c r="D3" s="10">
        <v>812</v>
      </c>
      <c r="E3" s="10">
        <v>592</v>
      </c>
      <c r="F3" s="10">
        <v>617</v>
      </c>
      <c r="G3" s="10">
        <v>578</v>
      </c>
      <c r="H3" s="10">
        <v>504</v>
      </c>
      <c r="I3" s="10">
        <v>555</v>
      </c>
      <c r="J3" s="10">
        <v>514</v>
      </c>
      <c r="K3" s="10">
        <v>461</v>
      </c>
      <c r="L3" s="10">
        <v>522</v>
      </c>
      <c r="M3" s="10">
        <v>421</v>
      </c>
      <c r="N3" s="10">
        <v>362</v>
      </c>
      <c r="O3" s="10">
        <v>344</v>
      </c>
      <c r="P3" s="10">
        <v>27</v>
      </c>
      <c r="Q3" s="10">
        <v>88</v>
      </c>
      <c r="R3" s="10">
        <v>289</v>
      </c>
      <c r="S3" s="10">
        <v>357</v>
      </c>
      <c r="T3" s="10">
        <v>281</v>
      </c>
      <c r="U3" s="10">
        <v>9012</v>
      </c>
    </row>
    <row r="4" spans="1:21">
      <c r="A4" s="9">
        <v>2021</v>
      </c>
      <c r="B4" s="10">
        <v>167</v>
      </c>
      <c r="C4" s="10">
        <v>738</v>
      </c>
      <c r="D4" s="10">
        <v>773</v>
      </c>
      <c r="E4" s="10">
        <v>502</v>
      </c>
      <c r="F4" s="10">
        <v>539</v>
      </c>
      <c r="G4" s="10">
        <v>577</v>
      </c>
      <c r="H4" s="10">
        <v>521</v>
      </c>
      <c r="I4" s="10">
        <v>471</v>
      </c>
      <c r="J4" s="10">
        <v>421</v>
      </c>
      <c r="K4" s="10">
        <v>481</v>
      </c>
      <c r="L4" s="10">
        <v>453</v>
      </c>
      <c r="M4" s="10">
        <v>481</v>
      </c>
      <c r="N4" s="10">
        <v>377</v>
      </c>
      <c r="O4" s="10">
        <v>358</v>
      </c>
      <c r="P4" s="10">
        <v>42</v>
      </c>
      <c r="Q4" s="10">
        <v>41</v>
      </c>
      <c r="R4" s="10">
        <v>103</v>
      </c>
      <c r="S4" s="10">
        <v>235</v>
      </c>
      <c r="T4" s="10">
        <v>212</v>
      </c>
      <c r="U4" s="10">
        <v>7492</v>
      </c>
    </row>
    <row r="5" spans="1:21">
      <c r="A5" s="12" t="s">
        <v>1</v>
      </c>
      <c r="B5" s="12">
        <f>+B4-B3</f>
        <v>-513</v>
      </c>
      <c r="C5" s="12">
        <f t="shared" ref="C5:U5" si="0">+C4-C3</f>
        <v>-270</v>
      </c>
      <c r="D5" s="12">
        <f t="shared" si="0"/>
        <v>-39</v>
      </c>
      <c r="E5" s="12">
        <f t="shared" si="0"/>
        <v>-90</v>
      </c>
      <c r="F5" s="12">
        <f t="shared" si="0"/>
        <v>-78</v>
      </c>
      <c r="G5" s="12">
        <f t="shared" si="0"/>
        <v>-1</v>
      </c>
      <c r="H5" s="12">
        <f t="shared" si="0"/>
        <v>17</v>
      </c>
      <c r="I5" s="12">
        <f t="shared" si="0"/>
        <v>-84</v>
      </c>
      <c r="J5" s="12">
        <f t="shared" si="0"/>
        <v>-93</v>
      </c>
      <c r="K5" s="12">
        <f t="shared" si="0"/>
        <v>20</v>
      </c>
      <c r="L5" s="12">
        <f t="shared" si="0"/>
        <v>-69</v>
      </c>
      <c r="M5" s="12">
        <f t="shared" si="0"/>
        <v>60</v>
      </c>
      <c r="N5" s="12">
        <f t="shared" si="0"/>
        <v>15</v>
      </c>
      <c r="O5" s="12">
        <f t="shared" si="0"/>
        <v>14</v>
      </c>
      <c r="P5" s="12">
        <f t="shared" si="0"/>
        <v>15</v>
      </c>
      <c r="Q5" s="12">
        <f t="shared" si="0"/>
        <v>-47</v>
      </c>
      <c r="R5" s="12">
        <f t="shared" si="0"/>
        <v>-186</v>
      </c>
      <c r="S5" s="12">
        <f t="shared" si="0"/>
        <v>-122</v>
      </c>
      <c r="T5" s="12">
        <f t="shared" si="0"/>
        <v>-69</v>
      </c>
      <c r="U5" s="12">
        <f t="shared" si="0"/>
        <v>-1520</v>
      </c>
    </row>
    <row r="8" spans="1:21">
      <c r="A8" s="16" t="s">
        <v>56</v>
      </c>
      <c r="B8" s="16"/>
      <c r="C8" s="16"/>
      <c r="D8" s="16"/>
      <c r="E8" s="16"/>
      <c r="F8" s="16"/>
      <c r="G8" s="16"/>
      <c r="H8" s="16"/>
    </row>
    <row r="9" spans="1:21" ht="60">
      <c r="A9" s="11" t="s">
        <v>57</v>
      </c>
      <c r="B9" s="11">
        <v>-2</v>
      </c>
      <c r="C9" s="11">
        <v>-1</v>
      </c>
      <c r="D9" s="11">
        <v>0</v>
      </c>
      <c r="E9" s="12" t="s">
        <v>58</v>
      </c>
      <c r="F9" s="12" t="s">
        <v>59</v>
      </c>
      <c r="G9" s="12" t="s">
        <v>60</v>
      </c>
      <c r="H9" s="13" t="s">
        <v>61</v>
      </c>
      <c r="I9" s="12" t="s">
        <v>62</v>
      </c>
    </row>
    <row r="10" spans="1:21">
      <c r="A10" s="9">
        <v>2020</v>
      </c>
      <c r="B10" s="10">
        <v>680</v>
      </c>
      <c r="C10" s="10">
        <v>1008</v>
      </c>
      <c r="D10" s="10">
        <v>812</v>
      </c>
      <c r="E10" s="10">
        <v>2846</v>
      </c>
      <c r="F10" s="10">
        <v>1918</v>
      </c>
      <c r="G10" s="10">
        <v>706</v>
      </c>
      <c r="H10" s="10">
        <v>1042</v>
      </c>
      <c r="I10" s="1">
        <f>SUM(B10:H10)</f>
        <v>9012</v>
      </c>
    </row>
    <row r="11" spans="1:21">
      <c r="A11" s="9">
        <v>2021</v>
      </c>
      <c r="B11" s="10">
        <v>167</v>
      </c>
      <c r="C11" s="10">
        <v>738</v>
      </c>
      <c r="D11" s="10">
        <v>773</v>
      </c>
      <c r="E11" s="10">
        <v>2610</v>
      </c>
      <c r="F11" s="10">
        <v>1836</v>
      </c>
      <c r="G11" s="10">
        <v>735</v>
      </c>
      <c r="H11" s="10">
        <v>633</v>
      </c>
      <c r="I11" s="1">
        <f t="shared" ref="I11:I12" si="1">SUM(B11:H11)</f>
        <v>7492</v>
      </c>
    </row>
    <row r="12" spans="1:21">
      <c r="A12" s="14" t="s">
        <v>1</v>
      </c>
      <c r="B12" s="14">
        <f>+B11-B10</f>
        <v>-513</v>
      </c>
      <c r="C12" s="14">
        <f>+C11-C10</f>
        <v>-270</v>
      </c>
      <c r="D12" s="14">
        <f t="shared" ref="D12:I12" si="2">+D11-D10</f>
        <v>-39</v>
      </c>
      <c r="E12" s="14">
        <f t="shared" si="2"/>
        <v>-236</v>
      </c>
      <c r="F12" s="14">
        <f t="shared" si="2"/>
        <v>-82</v>
      </c>
      <c r="G12" s="14">
        <f t="shared" si="2"/>
        <v>29</v>
      </c>
      <c r="H12" s="14">
        <f t="shared" si="2"/>
        <v>-409</v>
      </c>
      <c r="I12" s="14">
        <f t="shared" si="2"/>
        <v>-1520</v>
      </c>
    </row>
    <row r="13" spans="1:21">
      <c r="A13" s="15" t="s">
        <v>2</v>
      </c>
      <c r="B13" s="15">
        <f>+B12/B10</f>
        <v>-0.75441176470588234</v>
      </c>
      <c r="C13" s="15">
        <f t="shared" ref="C13:I13" si="3">+C12/C10</f>
        <v>-0.26785714285714285</v>
      </c>
      <c r="D13" s="15">
        <f t="shared" si="3"/>
        <v>-4.8029556650246302E-2</v>
      </c>
      <c r="E13" s="15">
        <f t="shared" si="3"/>
        <v>-8.2923401264933236E-2</v>
      </c>
      <c r="F13" s="15">
        <f t="shared" si="3"/>
        <v>-4.2752867570385822E-2</v>
      </c>
      <c r="G13" s="15">
        <f t="shared" si="3"/>
        <v>4.1076487252124649E-2</v>
      </c>
      <c r="H13" s="15">
        <f t="shared" si="3"/>
        <v>-0.3925143953934741</v>
      </c>
      <c r="I13" s="15">
        <f t="shared" si="3"/>
        <v>-0.16866400355082112</v>
      </c>
    </row>
  </sheetData>
  <mergeCells count="1">
    <mergeCell ref="A1:U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Beatriz Elena Salazar Franco</dc:creator>
  <cp:keywords/>
  <dc:description/>
  <cp:lastModifiedBy>Luz Jenny Villada Restrepo</cp:lastModifiedBy>
  <cp:revision/>
  <dcterms:created xsi:type="dcterms:W3CDTF">2021-02-18T19:25:00Z</dcterms:created>
  <dcterms:modified xsi:type="dcterms:W3CDTF">2021-03-03T21:55:33Z</dcterms:modified>
  <cp:category/>
  <cp:contentStatus/>
</cp:coreProperties>
</file>