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fileSharing readOnlyRecommended="1"/>
  <workbookPr defaultThemeVersion="124226"/>
  <mc:AlternateContent xmlns:mc="http://schemas.openxmlformats.org/markup-compatibility/2006">
    <mc:Choice Requires="x15">
      <x15ac:absPath xmlns:x15ac="http://schemas.microsoft.com/office/spreadsheetml/2010/11/ac" url="D:\Users\DIEGO_2019\Desktop\Diseño Página Web\AUDITORIAS\"/>
    </mc:Choice>
  </mc:AlternateContent>
  <xr:revisionPtr revIDLastSave="0" documentId="13_ncr:1_{CE02E63C-E509-43A9-BC29-55977C77D6FB}" xr6:coauthVersionLast="46" xr6:coauthVersionMax="46" xr10:uidLastSave="{00000000-0000-0000-0000-000000000000}"/>
  <bookViews>
    <workbookView xWindow="-120" yWindow="-120" windowWidth="20730" windowHeight="11160" xr2:uid="{00000000-000D-0000-FFFF-FFFF00000000}"/>
  </bookViews>
  <sheets>
    <sheet name="Plan de Mejoramiento" sheetId="1" r:id="rId1"/>
    <sheet name="Listas" sheetId="2" r:id="rId2"/>
    <sheet name="TD" sheetId="3" state="hidden" r:id="rId3"/>
  </sheets>
  <externalReferences>
    <externalReference r:id="rId4"/>
  </externalReferences>
  <definedNames>
    <definedName name="_xlnm._FilterDatabase" localSheetId="0" hidden="1">'Plan de Mejoramiento'!$Q$9:$Q$14</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1" l="1"/>
  <c r="I15" i="1"/>
  <c r="B15" i="1"/>
  <c r="Q15" i="1"/>
</calcChain>
</file>

<file path=xl/sharedStrings.xml><?xml version="1.0" encoding="utf-8"?>
<sst xmlns="http://schemas.openxmlformats.org/spreadsheetml/2006/main" count="160" uniqueCount="110">
  <si>
    <t>N°</t>
  </si>
  <si>
    <t>Hallazgo</t>
  </si>
  <si>
    <t>Fuente hallazgo</t>
  </si>
  <si>
    <t>Importancia</t>
  </si>
  <si>
    <t>Responsable</t>
  </si>
  <si>
    <t>Fecha de Cumplimiento</t>
  </si>
  <si>
    <t>Abierta</t>
  </si>
  <si>
    <t>Cerrada</t>
  </si>
  <si>
    <t>Total</t>
  </si>
  <si>
    <t>Importancia: se califica como. Alta, Media,  Baja</t>
  </si>
  <si>
    <t>Responsable del seguimiento______________________________________________________________________________</t>
  </si>
  <si>
    <t>Nombre y firma</t>
  </si>
  <si>
    <t>Nombre y Firma</t>
  </si>
  <si>
    <t>Proceso</t>
  </si>
  <si>
    <t>Gestión Documental</t>
  </si>
  <si>
    <t>Direccionamiento Estratégico</t>
  </si>
  <si>
    <t>Acción de Mejoramiento</t>
  </si>
  <si>
    <t>Causa</t>
  </si>
  <si>
    <t>Fecha Identificación</t>
  </si>
  <si>
    <t>Fecha</t>
  </si>
  <si>
    <t>Procesos</t>
  </si>
  <si>
    <t>Fuentes</t>
  </si>
  <si>
    <t>Tipos</t>
  </si>
  <si>
    <t>Estado</t>
  </si>
  <si>
    <t>Correctiva</t>
  </si>
  <si>
    <t>Mejora</t>
  </si>
  <si>
    <t>Seguimiento a Indicadores</t>
  </si>
  <si>
    <t>Auditorías Internas de Calidad</t>
  </si>
  <si>
    <t>Auditorías de Control Interno</t>
  </si>
  <si>
    <t>Auditorías de Contraloría</t>
  </si>
  <si>
    <t>Auditorías de Icontec</t>
  </si>
  <si>
    <t>Otras Auditorías</t>
  </si>
  <si>
    <t>Revisión Por la Dirección</t>
  </si>
  <si>
    <t>Seguimiento a los Riesgos</t>
  </si>
  <si>
    <t>Tipo de Acción</t>
  </si>
  <si>
    <t>Comunicación Pública</t>
  </si>
  <si>
    <t>IVC</t>
  </si>
  <si>
    <t>Gestión del Desarrollo Social</t>
  </si>
  <si>
    <t>Gestión del Desarrollo Territorial</t>
  </si>
  <si>
    <t>Gestión de la Educación</t>
  </si>
  <si>
    <t>Gestión del Talento Humano</t>
  </si>
  <si>
    <t>Adquisiciones</t>
  </si>
  <si>
    <t>Sistemas de Información e Infraestructura Tecnológica</t>
  </si>
  <si>
    <t>Soporte Jurídico</t>
  </si>
  <si>
    <t>Todos los Procesos</t>
  </si>
  <si>
    <t xml:space="preserve">Fecha de Actualización: </t>
  </si>
  <si>
    <t>preventiva</t>
  </si>
  <si>
    <t>Responsable de la Acción</t>
  </si>
  <si>
    <t>Evidencias (Archivos, Registros, etc)</t>
  </si>
  <si>
    <t>(Todas)</t>
  </si>
  <si>
    <t>Etiquetas de fila</t>
  </si>
  <si>
    <t>Total general</t>
  </si>
  <si>
    <t>Cuenta de Estado</t>
  </si>
  <si>
    <t>CORRECTIVA</t>
  </si>
  <si>
    <t>MEJORA</t>
  </si>
  <si>
    <t>ABIERTA</t>
  </si>
  <si>
    <t>CERRADA</t>
  </si>
  <si>
    <t>ALTA</t>
  </si>
  <si>
    <t>MEDIA</t>
  </si>
  <si>
    <t>BAJA</t>
  </si>
  <si>
    <t>Estado de la Acción</t>
  </si>
  <si>
    <t>Evaluación de los Procesos (Comités)</t>
  </si>
  <si>
    <t xml:space="preserve">PLAN DE MEJORAMIENTO
</t>
  </si>
  <si>
    <t>Seguimiento</t>
  </si>
  <si>
    <t>Código: FO-EM-15</t>
  </si>
  <si>
    <t>Hacienda Pública</t>
  </si>
  <si>
    <t>Gestión de Trámites y Servicios</t>
  </si>
  <si>
    <t>Gestión de la Convivencia, Seguridad y DD HH</t>
  </si>
  <si>
    <t>Análisis PQRDS</t>
  </si>
  <si>
    <t>Análisis Encuestas de Satisfacción</t>
  </si>
  <si>
    <t>Análisis de Salidas No Conformes</t>
  </si>
  <si>
    <t>Análisis del Seguimiento
(Eficacia de la acción)</t>
  </si>
  <si>
    <t>Registro de Acciones Correctivas y de Mejora</t>
  </si>
  <si>
    <t>Evaluación y Mejoramiento Continuo</t>
  </si>
  <si>
    <t>Gestión del Recurso Físico y Logístico</t>
  </si>
  <si>
    <t>PREVENTIVA</t>
  </si>
  <si>
    <t>Seguimiento al Plan Anticorrup y de Atenc al Ciud</t>
  </si>
  <si>
    <t>Evaluación de Rendición de Cuentas</t>
  </si>
  <si>
    <t>MIPG</t>
  </si>
  <si>
    <t>Versión: 03</t>
  </si>
  <si>
    <t>CORRECCION</t>
  </si>
  <si>
    <t>Metodo/Análisis de Causas</t>
  </si>
  <si>
    <t>Causa Efecto</t>
  </si>
  <si>
    <t>RECTOR</t>
  </si>
  <si>
    <t>Este hallazgo se evidencia antes de la auditoria y se logrò resolver desde inicio de la vigencia.</t>
  </si>
  <si>
    <t>VIGENCIA: 2021</t>
  </si>
  <si>
    <t>UNIDAD ADMINISTRATIVA: INSTITUCIÒN EDUCATIVA LOS GOMEZ</t>
  </si>
  <si>
    <t>Se evidenciaron irregularidades en la expedición de algunos de los documentos contractuales, tal como se detalla a continuación, incumpliéndose los principios de publicidad, responsabilidad y transparencia de la función administrativa, contemplados en el artículo 3 de la Ley 489 de 1998, y en el manual de contratación de la institución educativa, conllevando a la pérdida de credibilidad en la gestión pública, lo cual constituye un hallazgo administrativo sin ninguna otra incidencia:
• En ninguno de los contratos se evidenció la invitación a presentar ofertas.
• Los certificados de disponibilidad y los registros presupuestales se expidieron, pero no fueron firmados por el responsable de hacerlo.
• Los documentos que soportan la adjudicación o aceptación de la oferta se expidieron sin haberse registrado la fecha de su expedición.</t>
  </si>
  <si>
    <t>Se evidenció inobservancia del criterio de contenido en la rendición de la cuenta, estipulados por este organismo de control fiscal en el artículo 14 y Título VII de la Resolución 82 de 2020, debido a la falta de puntos de control, lo cual genera inconvenientes a la Contraloría para realizar un oportuno y eficiente control fiscal (ver cuadro anexo). Administrativo sin ninguna otra incidencia</t>
  </si>
  <si>
    <t>Se evidenció incumplimiento en la rendición de la cuenta, al no acatarse lo estipulado por este organismo de control fiscal en los artículos 12 de la Resolución 206 de 2018, y 18 de la Resolución 82 de 2020, en cuanto a las variables de oportunidad y suficiencia, trayendo como consecuencias inconvenientes para la Contraloría para realizar un oportuno y eficiente control fiscal (ver cuadro anexo). Administrativo sin ninguna otra incidencia.</t>
  </si>
  <si>
    <t>Se evidenció falencia en la administración de los bienes de la institución educativa por parte de la rectora, por falta de adecuados mecanismos de control, toda vez que, a la fecha de la ejecución de la auditoría, no se había hecho la devolución de dos (2) computadores XO, facilitados en el año 2020 a dos (2) estudiantes para realizar sus actividades escolares durante la pandemia, lo cual puede conllevar a la pérdida de recursos oficiales, sin embargo se evidenció denuncia instaurada ante la Fiscalía General de la Nación. Situación por la cual, esta irregularidad se tipifica como administrativo sin ninguna otra incidencia.</t>
  </si>
  <si>
    <t>Se evidenció incumplimiento en la efectividad de las acciones planteadas en el plan de mejoramiento suscrito con ocasión de la auditoría 41-2020, debido a falencias en los mecanismos de control, con lo cual se pone en riesgo el
cumplimiento de los principios de la función administrativa contemplados en el artículo 3 de la Ley 489 de 1998, por las irregularidades reiterativas que se
detallan a continuación, lo cual constituye un hallazgo administrativo sin
ninguna otra incidencia</t>
  </si>
  <si>
    <t xml:space="preserve">Falta de compromiso y corresponsabilidad por parte de la familia a la cual se le entregó en calidad de préstamo las xo.
Falta de oportunidad en el envío de la denuncia a bienes y servicios-
</t>
  </si>
  <si>
    <t>1- Si bien el formato de préstamo contempla los pasos a seguir en caso de pérdida o hurto, no hay una figura que obligue el pago por ser un hurto de menor cuantia, por tal motivo la acción de mejoramiento consiste en persuadir mayormente a los padres de familia  frente a la necesidad de devolver los equipos o materiales que se tengan en calidad de préstamo.
2- Formar a los padres de familia en corresponsabilidad, sentido de pertenencia, ética, compromiso.
3- Trabajar más intensamente con los  estudiantes los valores institucionales, especialmente el sentido de pertenencia.
4-Reportar por parte de rectoría los  incidentes  a las instancias que corresponda con la debida oportunidad.</t>
  </si>
  <si>
    <t>Actas de capacitación a padres de familia.
Registros de asistencias a capacitación.
Evidencias fotográficas
Registros encuentros con estuudiantes 
Constancia de radicación de reportes de incidentes-</t>
  </si>
  <si>
    <t>GLORIA LILIANA TORRES CASTAÑO</t>
  </si>
  <si>
    <r>
      <rPr>
        <sz val="11"/>
        <color rgb="FFFFFF00"/>
        <rFont val="Arial"/>
        <family val="2"/>
      </rPr>
      <t xml:space="preserve">
</t>
    </r>
    <r>
      <rPr>
        <sz val="11"/>
        <color rgb="FFFF0000"/>
        <rFont val="Arial"/>
        <family val="2"/>
      </rPr>
      <t xml:space="preserve">
</t>
    </r>
    <r>
      <rPr>
        <sz val="11"/>
        <rFont val="Arial"/>
        <family val="2"/>
      </rPr>
      <t>Falta de seguimiento al personal encargado de ejecutar el plan de mejoramiento.
Falta de retroalimentación al personal encargado de la rendición por tareas realizadas inadecuadamente</t>
    </r>
  </si>
  <si>
    <t>Noviembre 2021</t>
  </si>
  <si>
    <t>Incluir en el manual de contratación  de la vigencia 2021 los formatos sugeridos por la Contraloría Municipal. 
Realizar seguimiento y control desde la rectoría al personal de apoyo en procesos contractuales frente a lo estipulado en el manual de contratación ajustado desde el área de fondos.
 Asegurar desde rectoría  la firma de la disponibilidad y registro presupuestal en los espacios destinados para tal fin por parte de la técnica operativa de presupuesto 
Verificar que los formatos contengan las fechas de expedición atendiendo al proceso descrito en el manual de contratación.</t>
  </si>
  <si>
    <t>Manual de contratación
Listas de chequeo para seguimiento y control
Disponibilidades y registros presupuestales
Formatos contratación</t>
  </si>
  <si>
    <t>Frente a la inobservancia del criterio de contenido en la rendición de la cuenta, debido a la falta de puntos de control: El área de fondos como ente direccionador de los procesos contractuales y asumiendo que cuenta con personal idóneo para tal fin, no garantizó que la rendición de cuentas fuera cargada con el 100% de los documentos requeridos. Además no se cuenta con la directriz pertinente desde el manual de contratación.
Falta de verificación a partir de puntos de control por parte de rectoría y capacitación por parte de fondos a los rectores y personal de apoyo de las instituciones frente a los documentos requeridos en la rendición de cuentas.</t>
  </si>
  <si>
    <t>Mmanual de contratación ajustado
Listas de chequeo - puntos de control  para la rendición de cuentas.
Acta de capacitación</t>
  </si>
  <si>
    <r>
      <rPr>
        <sz val="11"/>
        <rFont val="Arial"/>
        <family val="2"/>
      </rPr>
      <t xml:space="preserve">Con relación al incumplimiento en la rendición de cuentas  se evidencia:
Falta de claridad en el manual de contratación frente al proceso de rendición.
Falta  capacitación y entrenamiento en las tareas concernientes a la rendición de la cuenta 
</t>
    </r>
    <r>
      <rPr>
        <sz val="11"/>
        <color rgb="FFFF0000"/>
        <rFont val="Arial"/>
        <family val="2"/>
      </rPr>
      <t xml:space="preserve">
</t>
    </r>
    <r>
      <rPr>
        <sz val="11"/>
        <color theme="1"/>
        <rFont val="Arial"/>
        <family val="2"/>
      </rPr>
      <t xml:space="preserve">
</t>
    </r>
  </si>
  <si>
    <t>1- Oficio solicitando a la Contraloria Municipal capacitación en el uso e implementación de la Plataforma Gestión Transparente.                     2- Acta de capacitación, pantallazos o video de la capactiaciòn ofrecida por la contralorìa.                                3- Planilla de asistencia, Acta de capacitaciòn,   fotografias , relacionada a la rendiciòn de documentos en plataforma de gestiòn transparente.                           4- presentar el último acuerdo de contrataciòn (es la evidencia sumatoria que el reglamento fue socializado al consejo directivo )</t>
  </si>
  <si>
    <t>Se realizó inducción al personal de apoyo en procesos contractuales dado el cambio de éste.</t>
  </si>
  <si>
    <t>Manual de contratación
Actas de inducción y reinducción
Acta de seguimiento plan de mejoramiento
Listas de chequeo</t>
  </si>
  <si>
    <t>Frente a la invitación a presentar ofertas y los documentos que soportan la adjudicación  de las  mismas   con fecha de expedición: La institución educativa se rigió por las orientaciones dadas desde fondos, quienes no estipularon en el manual de contratación dicho procedimiento.
Frente a los certificados de disponibilidad y registros presupuestales sin firma: A pesar de que el área de fondos aduce que algunos formatos fueron modificados debido a la pandemia, se evidencia poco control en la revisión, por parte de este mismo ente, de los documentos requeridos para efectos contractuales.</t>
  </si>
  <si>
    <t>Ajustar el manual de contratación en lo referido a la rendición de cuentas.
Verificar desde rectoría, el cumplimiento por parte del personal de apoyo en procesos contractuales, frente a los puntos de control para la rendición de cuentas.
Capacitar desde el área de fondos a los rectores y al personal de apoyo con relación a los documentos requeridos para la rendición de cuentas.</t>
  </si>
  <si>
    <r>
      <t xml:space="preserve">Solicitar  apoyo a la contraloría municipal con el ánimo de que se realice  capacitación en el uso de la Plataforma Gestión Transparente y en contratación Estatal, donde se expongan  los términos para efectuar una rendición adecuada de cuentas. 
Ajustar el manual de contratación con el fin de hacerlo más amigable y claro en cuanto al proceso de rendición de la cuenta.
</t>
    </r>
    <r>
      <rPr>
        <sz val="11"/>
        <rFont val="Arial"/>
        <family val="2"/>
      </rPr>
      <t>Mayor acompañamiento y seguimiento por parte del rector a la persona encargada del proceso contractiual,  con el fin de evitar inconsistencias  en la rendición, a través de listas de chequeo.</t>
    </r>
  </si>
  <si>
    <r>
      <rPr>
        <sz val="11"/>
        <color rgb="FFFF0000"/>
        <rFont val="Arial"/>
        <family val="2"/>
      </rPr>
      <t xml:space="preserve">
</t>
    </r>
    <r>
      <rPr>
        <sz val="11"/>
        <rFont val="Arial"/>
        <family val="2"/>
      </rPr>
      <t xml:space="preserve">Implementar el uso de la guia para el manejo de los fondos con el fin de potenciar las habilidades del personal y cumplir a cabalidad con la normatividad vigente
Inducción y reinducción </t>
    </r>
    <r>
      <rPr>
        <sz val="11"/>
        <color rgb="FFFF0000"/>
        <rFont val="Arial"/>
        <family val="2"/>
      </rPr>
      <t xml:space="preserve"> </t>
    </r>
    <r>
      <rPr>
        <sz val="11"/>
        <rFont val="Arial"/>
        <family val="2"/>
      </rPr>
      <t>permanente al personal encargado de rendir la cuenta.
Seguimiento al plan de mejoramiento para evitar desviaciones.</t>
    </r>
    <r>
      <rPr>
        <sz val="11"/>
        <color rgb="FFFF0000"/>
        <rFont val="Arial"/>
        <family val="2"/>
      </rPr>
      <t xml:space="preserve">
</t>
    </r>
    <r>
      <rPr>
        <sz val="11"/>
        <color theme="1"/>
        <rFont val="Arial"/>
        <family val="2"/>
      </rPr>
      <t xml:space="preserve">
Realizar por parte de rectoría, control a través de listas de chequeo a la ejecución del plan de mejoramiento y a la rendición de la cuenta.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</si>
</sst>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color theme="1"/>
      <name val="Calibri"/>
      <family val="2"/>
      <scheme val="minor"/>
    </font>
    <font>
      <b/>
      <sz val="12"/>
      <color theme="1"/>
      <name val="Arial"/>
      <family val="2"/>
    </font>
    <font>
      <sz val="12"/>
      <color theme="1"/>
      <name val="Arial"/>
      <family val="2"/>
    </font>
    <font>
      <b/>
      <sz val="11"/>
      <color theme="1"/>
      <name val="Arial"/>
      <family val="2"/>
    </font>
    <font>
      <sz val="11"/>
      <color theme="1"/>
      <name val="Arial"/>
      <family val="2"/>
    </font>
    <font>
      <b/>
      <sz val="11"/>
      <name val="Arial"/>
      <family val="2"/>
    </font>
    <font>
      <sz val="11"/>
      <color rgb="FFFF0000"/>
      <name val="Arial"/>
      <family val="2"/>
    </font>
    <font>
      <sz val="11"/>
      <color rgb="FFFFFF00"/>
      <name val="Arial"/>
      <family val="2"/>
    </font>
    <font>
      <sz val="1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8">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theme="1"/>
      </left>
      <right style="medium">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92">
    <xf numFmtId="0" fontId="0" fillId="0" borderId="0" xfId="0"/>
    <xf numFmtId="0" fontId="4" fillId="0" borderId="0" xfId="0" applyFont="1" applyAlignment="1">
      <alignment horizontal="center" vertical="center" wrapText="1"/>
    </xf>
    <xf numFmtId="0" fontId="4" fillId="2"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center" wrapText="1"/>
    </xf>
    <xf numFmtId="0" fontId="4" fillId="2" borderId="0" xfId="0" applyFont="1" applyFill="1" applyAlignment="1">
      <alignment vertical="center"/>
    </xf>
    <xf numFmtId="0" fontId="4" fillId="0" borderId="0" xfId="0" applyFont="1" applyAlignment="1">
      <alignment vertical="center"/>
    </xf>
    <xf numFmtId="0" fontId="2"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9" xfId="0" pivotButton="1" applyBorder="1" applyAlignment="1">
      <alignment vertical="center"/>
    </xf>
    <xf numFmtId="0" fontId="0" fillId="0" borderId="9" xfId="0" applyBorder="1" applyAlignment="1">
      <alignment horizontal="center" vertical="center"/>
    </xf>
    <xf numFmtId="0" fontId="0" fillId="0" borderId="9" xfId="0" applyBorder="1" applyAlignment="1">
      <alignment horizontal="left" vertical="center"/>
    </xf>
    <xf numFmtId="0" fontId="0" fillId="0" borderId="9" xfId="0" applyNumberFormat="1" applyBorder="1" applyAlignment="1">
      <alignment horizontal="center" vertical="center"/>
    </xf>
    <xf numFmtId="0" fontId="1" fillId="0" borderId="0" xfId="0" applyFont="1" applyBorder="1" applyAlignment="1">
      <alignment vertical="center" wrapText="1"/>
    </xf>
    <xf numFmtId="0" fontId="4" fillId="0" borderId="0" xfId="0" applyFont="1" applyAlignment="1">
      <alignment horizontal="justify" vertical="center"/>
    </xf>
    <xf numFmtId="0" fontId="5" fillId="0" borderId="0" xfId="0" applyFont="1" applyFill="1" applyAlignment="1">
      <alignment horizontal="center" vertical="center" wrapText="1"/>
    </xf>
    <xf numFmtId="0" fontId="0" fillId="0" borderId="0" xfId="0" applyAlignment="1">
      <alignment wrapText="1"/>
    </xf>
    <xf numFmtId="0" fontId="5" fillId="4" borderId="11"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9" xfId="0" applyFont="1" applyFill="1" applyBorder="1" applyAlignment="1">
      <alignment horizontal="justify" vertical="center" wrapText="1"/>
    </xf>
    <xf numFmtId="0" fontId="4" fillId="2" borderId="9" xfId="0" applyFont="1" applyFill="1" applyBorder="1" applyAlignment="1">
      <alignment horizontal="left" vertical="center" wrapText="1"/>
    </xf>
    <xf numFmtId="14" fontId="4" fillId="2" borderId="9" xfId="0" applyNumberFormat="1" applyFont="1" applyFill="1" applyBorder="1" applyAlignment="1">
      <alignment horizontal="center" vertical="center" wrapText="1"/>
    </xf>
    <xf numFmtId="0" fontId="3" fillId="3" borderId="10" xfId="0" applyFont="1" applyFill="1" applyBorder="1" applyAlignment="1">
      <alignment vertical="center" wrapText="1"/>
    </xf>
    <xf numFmtId="0" fontId="3" fillId="3" borderId="1" xfId="0" applyFont="1" applyFill="1" applyBorder="1" applyAlignment="1">
      <alignment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0" xfId="0" applyFill="1" applyAlignment="1">
      <alignment vertical="center"/>
    </xf>
    <xf numFmtId="0" fontId="0" fillId="0" borderId="0" xfId="0" applyFill="1" applyAlignment="1">
      <alignment vertical="center"/>
    </xf>
    <xf numFmtId="49" fontId="4" fillId="2" borderId="9" xfId="0" applyNumberFormat="1" applyFont="1" applyFill="1" applyBorder="1" applyAlignment="1">
      <alignment horizontal="center" vertical="center" wrapText="1"/>
    </xf>
    <xf numFmtId="17" fontId="4" fillId="3" borderId="9"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justify" vertical="center" wrapText="1"/>
    </xf>
    <xf numFmtId="14" fontId="4" fillId="2" borderId="0" xfId="0" applyNumberFormat="1" applyFont="1" applyFill="1" applyBorder="1" applyAlignment="1">
      <alignment horizontal="center" vertical="center" wrapText="1"/>
    </xf>
    <xf numFmtId="0" fontId="4" fillId="2" borderId="15" xfId="0" applyFont="1" applyFill="1" applyBorder="1" applyAlignment="1">
      <alignment horizontal="left" vertical="center" wrapText="1"/>
    </xf>
    <xf numFmtId="17" fontId="4" fillId="2" borderId="15" xfId="0" applyNumberFormat="1" applyFont="1" applyFill="1" applyBorder="1" applyAlignment="1">
      <alignment horizontal="center" vertical="center" wrapText="1"/>
    </xf>
    <xf numFmtId="17" fontId="4" fillId="2" borderId="9"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0" borderId="17" xfId="0" applyFont="1" applyBorder="1" applyAlignment="1">
      <alignment horizontal="justify" vertical="center" wrapText="1"/>
    </xf>
    <xf numFmtId="0" fontId="4" fillId="0" borderId="17" xfId="0" applyFont="1" applyBorder="1" applyAlignment="1">
      <alignment horizontal="center" vertical="center" wrapText="1"/>
    </xf>
    <xf numFmtId="0" fontId="4" fillId="2" borderId="17"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17"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0" xfId="0" applyFont="1" applyFill="1" applyBorder="1" applyAlignment="1">
      <alignment horizontal="justify" vertical="center" wrapText="1"/>
    </xf>
    <xf numFmtId="17" fontId="4" fillId="0" borderId="9"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9" xfId="0" applyFont="1" applyFill="1" applyBorder="1" applyAlignment="1">
      <alignment horizontal="justify" vertical="center" wrapText="1"/>
    </xf>
    <xf numFmtId="0" fontId="4" fillId="0" borderId="9" xfId="0" applyFont="1" applyFill="1" applyBorder="1" applyAlignment="1">
      <alignment horizontal="left" vertical="center" wrapText="1"/>
    </xf>
    <xf numFmtId="49" fontId="8" fillId="0" borderId="9" xfId="0" applyNumberFormat="1" applyFont="1" applyFill="1" applyBorder="1" applyAlignment="1">
      <alignment horizontal="center" vertical="center" wrapText="1"/>
    </xf>
    <xf numFmtId="14" fontId="8" fillId="0" borderId="9" xfId="0" applyNumberFormat="1"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4"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left" vertical="center" wrapText="1"/>
    </xf>
    <xf numFmtId="0" fontId="1" fillId="0" borderId="1" xfId="0" applyFont="1" applyBorder="1" applyAlignment="1">
      <alignment horizontal="left" vertical="center" wrapText="1"/>
    </xf>
    <xf numFmtId="14" fontId="1" fillId="0" borderId="10" xfId="0" applyNumberFormat="1" applyFont="1" applyBorder="1" applyAlignment="1">
      <alignment horizontal="left" vertical="center" wrapText="1"/>
    </xf>
    <xf numFmtId="14" fontId="1" fillId="0" borderId="1" xfId="0" applyNumberFormat="1" applyFont="1" applyBorder="1" applyAlignment="1">
      <alignment horizontal="left" vertical="center" wrapText="1"/>
    </xf>
  </cellXfs>
  <cellStyles count="1">
    <cellStyle name="Normal" xfId="0" builtinId="0"/>
  </cellStyles>
  <dxfs count="44">
    <dxf>
      <alignment vertical="center" indent="0"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1"/>
        </left>
        <right style="medium">
          <color indexed="64"/>
        </right>
        <top/>
        <bottom/>
      </border>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0.14999847407452621"/>
        </patternFill>
      </fill>
      <alignment horizontal="general" vertical="center" textRotation="0" wrapText="0" indent="0" justifyLastLine="0" shrinkToFit="0" readingOrder="0"/>
    </dxf>
    <dxf>
      <fill>
        <patternFill patternType="solid">
          <fgColor indexed="64"/>
          <bgColor theme="0" tint="-0.1499984740745262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general" vertical="center" textRotation="0" wrapText="0" indent="0" justifyLastLine="0" shrinkToFit="0" readingOrder="0"/>
    </dxf>
    <dxf>
      <numFmt numFmtId="164" formatCode="d/mm/yyyy"/>
      <fill>
        <patternFill patternType="none">
          <fgColor indexed="64"/>
          <bgColor auto="1"/>
        </patternFill>
      </fill>
    </dxf>
    <dxf>
      <alignment horizontal="general" vertical="center" textRotation="0" wrapText="0" indent="0" justifyLastLine="0" shrinkToFit="0" readingOrder="0"/>
    </dxf>
    <dxf>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dxf>
    <dxf>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dxf>
    <dxf>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dxf>
    <dxf>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dxf>
    <dxf>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indent="0" justifyLastLine="0" shrinkToFit="0" readingOrder="0"/>
    </dxf>
    <dxf>
      <border outline="0">
        <left style="medium">
          <color indexed="64"/>
        </left>
        <right style="thin">
          <color indexed="64"/>
        </right>
        <top style="medium">
          <color indexed="64"/>
        </top>
      </border>
    </dxf>
    <dxf>
      <alignment vertical="center" textRotation="0" indent="0"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center" vertical="center" textRotation="0" wrapText="1" indent="0" justifyLastLine="0" shrinkToFit="0" readingOrder="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[plan de mejoramiento 2021 - auditoria 2020 Ajustado.xlsx]TD!Tabla dinámica1</c:name>
    <c:fmtId val="0"/>
  </c:pivotSource>
  <c:chart>
    <c:title>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dLbl>
          <c:idx val="0"/>
          <c:layout>
            <c:manualLayout>
              <c:x val="-2.2336395450568678E-2"/>
              <c:y val="1.4353310002916302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dLbl>
          <c:idx val="0"/>
          <c:layout>
            <c:manualLayout>
              <c:x val="8.8706118766404204E-2"/>
              <c:y val="-4.3704722698450174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dLbl>
          <c:idx val="0"/>
          <c:layout>
            <c:manualLayout>
              <c:x val="-1.0916447944006999E-3"/>
              <c:y val="6.820027704870224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dLbl>
          <c:idx val="0"/>
          <c:layout>
            <c:manualLayout>
              <c:x val="2.1772090988626421E-2"/>
              <c:y val="-6.46631671041119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30"/>
      <c:rotY val="0"/>
      <c:rAngAx val="0"/>
    </c:view3D>
    <c:floor>
      <c:thickness val="0"/>
    </c:floor>
    <c:sideWall>
      <c:thickness val="0"/>
    </c:sideWall>
    <c:backWall>
      <c:thickness val="0"/>
    </c:backWall>
    <c:plotArea>
      <c:layout/>
      <c:pie3DChart>
        <c:varyColors val="1"/>
        <c:ser>
          <c:idx val="0"/>
          <c:order val="0"/>
          <c:tx>
            <c:strRef>
              <c:f>TD!$B$5</c:f>
              <c:strCache>
                <c:ptCount val="1"/>
                <c:pt idx="0">
                  <c:v>Total</c:v>
                </c:pt>
              </c:strCache>
            </c:strRef>
          </c:tx>
          <c:explosion val="25"/>
          <c:dLbls>
            <c:dLbl>
              <c:idx val="0"/>
              <c:layout>
                <c:manualLayout>
                  <c:x val="8.8706118766404204E-2"/>
                  <c:y val="-4.3704722698450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3C-4932-A33B-14DD59715455}"/>
                </c:ext>
              </c:extLst>
            </c:dLbl>
            <c:dLbl>
              <c:idx val="1"/>
              <c:layout>
                <c:manualLayout>
                  <c:x val="-1.0916447944006999E-3"/>
                  <c:y val="6.8200277048702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3C-4932-A33B-14DD59715455}"/>
                </c:ext>
              </c:extLst>
            </c:dLbl>
            <c:dLbl>
              <c:idx val="2"/>
              <c:layout>
                <c:manualLayout>
                  <c:x val="-2.2336395450568678E-2"/>
                  <c:y val="1.43533100029163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3C-4932-A33B-14DD59715455}"/>
                </c:ext>
              </c:extLst>
            </c:dLbl>
            <c:dLbl>
              <c:idx val="3"/>
              <c:layout>
                <c:manualLayout>
                  <c:x val="2.1772090988626421E-2"/>
                  <c:y val="-6.4663167104111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C3C-4932-A33B-14DD59715455}"/>
                </c:ext>
              </c:extLst>
            </c:dLbl>
            <c:spPr/>
            <c:txPr>
              <a:bodyPr/>
              <a:lstStyle/>
              <a:p>
                <a:pPr>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multiLvlStrRef>
              <c:f>TD!$A$6:$A$12</c:f>
              <c:multiLvlStrCache>
                <c:ptCount val="4"/>
                <c:lvl>
                  <c:pt idx="0">
                    <c:v>Correctiva</c:v>
                  </c:pt>
                  <c:pt idx="1">
                    <c:v>Mejora</c:v>
                  </c:pt>
                  <c:pt idx="2">
                    <c:v>preventiva</c:v>
                  </c:pt>
                  <c:pt idx="3">
                    <c:v>preventiva</c:v>
                  </c:pt>
                </c:lvl>
                <c:lvl>
                  <c:pt idx="0">
                    <c:v>Abierta</c:v>
                  </c:pt>
                  <c:pt idx="3">
                    <c:v>Cerrada</c:v>
                  </c:pt>
                </c:lvl>
              </c:multiLvlStrCache>
            </c:multiLvlStrRef>
          </c:cat>
          <c:val>
            <c:numRef>
              <c:f>TD!$B$6:$B$12</c:f>
              <c:numCache>
                <c:formatCode>General</c:formatCode>
                <c:ptCount val="4"/>
                <c:pt idx="0">
                  <c:v>5</c:v>
                </c:pt>
                <c:pt idx="1">
                  <c:v>3</c:v>
                </c:pt>
                <c:pt idx="2">
                  <c:v>11</c:v>
                </c:pt>
                <c:pt idx="3">
                  <c:v>1</c:v>
                </c:pt>
              </c:numCache>
            </c:numRef>
          </c:val>
          <c:extLst>
            <c:ext xmlns:c16="http://schemas.microsoft.com/office/drawing/2014/chart" uri="{C3380CC4-5D6E-409C-BE32-E72D297353CC}">
              <c16:uniqueId val="{00000004-D60A-49B5-877E-711EE83F6B08}"/>
            </c:ext>
          </c:extLst>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462642</xdr:colOff>
      <xdr:row>0</xdr:row>
      <xdr:rowOff>103414</xdr:rowOff>
    </xdr:from>
    <xdr:to>
      <xdr:col>1</xdr:col>
      <xdr:colOff>857348</xdr:colOff>
      <xdr:row>3</xdr:row>
      <xdr:rowOff>141193</xdr:rowOff>
    </xdr:to>
    <xdr:pic>
      <xdr:nvPicPr>
        <xdr:cNvPr id="2" name="Imagen 1" descr="Descripción: D:\ESCUDO ITAGUI.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642" y="103414"/>
          <a:ext cx="1115885" cy="103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xdr:row>
      <xdr:rowOff>0</xdr:rowOff>
    </xdr:from>
    <xdr:to>
      <xdr:col>4</xdr:col>
      <xdr:colOff>919928</xdr:colOff>
      <xdr:row>19</xdr:row>
      <xdr:rowOff>24092</xdr:rowOff>
    </xdr:to>
    <xdr:pic>
      <xdr:nvPicPr>
        <xdr:cNvPr id="3" name="Imagen 2">
          <a:extLst>
            <a:ext uri="{FF2B5EF4-FFF2-40B4-BE49-F238E27FC236}">
              <a16:creationId xmlns:a16="http://schemas.microsoft.com/office/drawing/2014/main" id="{F287EF87-CA56-40FD-9FFA-3B76EE15122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4029" y="18063882"/>
          <a:ext cx="1894840" cy="5619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13</xdr:row>
      <xdr:rowOff>57150</xdr:rowOff>
    </xdr:from>
    <xdr:to>
      <xdr:col>4</xdr:col>
      <xdr:colOff>342900</xdr:colOff>
      <xdr:row>29</xdr:row>
      <xdr:rowOff>53340</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0.2\Educacion\FONDOS%20EDUCATIVOS\FONDOS%202021\AUDITORIAS%20CONTRALORIA\2020\I.E%20ESTEBAN%20OCHOA\Copia%20de%20FOEM-15%20Plan%20de%20Mejoramien8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Mejoramiento"/>
      <sheetName val="Listas"/>
      <sheetName val="TD"/>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FO-AM-09%20Plan%20de%20Mejoramiento%20Coordinaci&#243;n%202016.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Fernando Guarín Clavijo" refreshedDate="42431.384657870367" createdVersion="4" refreshedVersion="4" minRefreshableVersion="3" recordCount="20" xr:uid="{00000000-000A-0000-FFFF-FFFF00000000}">
  <cacheSource type="worksheet">
    <worksheetSource ref="A9:O27" sheet="PM Coordinación" r:id="rId2"/>
  </cacheSource>
  <cacheFields count="16">
    <cacheField name="N°" numFmtId="0">
      <sharedItems containsSemiMixedTypes="0" containsString="0" containsNumber="1" containsInteger="1" minValue="1" maxValue="20"/>
    </cacheField>
    <cacheField name="Proceso" numFmtId="0">
      <sharedItems count="4">
        <s v="Direccionamiento Estratégico"/>
        <s v="Gestión Documental"/>
        <s v="Análisis y Mejoramiento Contniuo"/>
        <s v="Evaluación y Control de la Gestión"/>
      </sharedItems>
    </cacheField>
    <cacheField name="Hallazgo" numFmtId="0">
      <sharedItems count="19" longText="1">
        <s v="Fortalecer la herramienta que se utiliza actualmente para el reporte de los indicadores de gestión"/>
        <s v="Fortalecer la medición de los objetivos de calidad institucionales, dado que no se cuenta con información precisa de la medición de los cinco objetivos de calidad existentes en la entidad."/>
        <s v="La asesoría del SIGI es muy efectiva y eficaz, lo cual ha generado cierta dependencia del personal de la Secretaria y esto no permite evidenciar ciertas fortalezas, conocimiento y el manejo que los profesionales de la Secretaria tienen frente al SIGI."/>
        <s v="Se evidenció que el manual de calidad, versión 2, se encuentra desactualizado, respecto al mapa de Procesos existente. En el manual de calidad se encuentran relacionados 21 Procesos y el mapa de Procesos tiene identificados 20."/>
        <s v="Se evidencia que en la caracterización de los Procesos, en el numeral 6 donde se relacionan los indicadores de gestión, se encuentran frecuencias de revisión anuales para algunos indicadores, y el MECI 1000:2014 establece seguimientos máximos semestrales para los indicadores."/>
        <s v="Aunque a través del desarrollo de la auditoría se evidenció la ejecución de las actividades y el seguimiento a las mismas, no se presentó la evidencia de la programación del SIGI, como lo establece la caracterización del Proceso de Direccionamiento Estratégico, versión 2, como una de las salidas en la etapa de Planeación."/>
        <s v="Riesgo: Uso de documentos obsoletos_x000a__x000a_(Pasa de Direccionamiento Estratégico a Gestión Documental)"/>
        <s v="Riesgo: No diligenciamiento de los registros_x000a__x000a_(Pasa de Direccionamiento Estratégico a Gestión Documental)"/>
        <s v="No aplicación de Acciones correctivas"/>
        <s v="No dar tratamiento adecuado al producto o servicio no conforme"/>
        <s v="No aplicar las Acciones establecidas en los planes de Mejoramiento"/>
        <s v="No realizar seguimiento y control a los planes de Mejoramiento"/>
        <s v="Ineficacia de las Acciones implementadas"/>
        <s v="Incumplimiento del programa de Auditoría"/>
        <s v="No enterrega de informes de Auditoría"/>
        <s v="Mala calificación del Proceso de Auditoría"/>
        <s v="Mala calificación de Auditores"/>
        <s v="No  Analizar  toda  la _x000a_información  de  entrada  para _x000a_la Revisión por la Dirección"/>
        <s v="No se evidencia Listado completo de trámites de la Administración Municipal publicado en SIGI"/>
      </sharedItems>
    </cacheField>
    <cacheField name="Fuente hallazgo" numFmtId="0">
      <sharedItems count="5">
        <s v="Auditoría Interna de Calidad"/>
        <s v="Riesgos (Matriz)"/>
        <s v="Auditorías Internas de Calidad"/>
        <s v="Seguimiento a los Riesgos"/>
        <s v="Evaluación de los Procesos"/>
      </sharedItems>
    </cacheField>
    <cacheField name="Fecha Identificación" numFmtId="0">
      <sharedItems containsNonDate="0" containsString="0" containsBlank="1"/>
    </cacheField>
    <cacheField name="Causa" numFmtId="0">
      <sharedItems containsNonDate="0" containsString="0" containsBlank="1"/>
    </cacheField>
    <cacheField name="Acción de Mejoramiento" numFmtId="0">
      <sharedItems count="19" longText="1">
        <s v="Con el apoyo del Líder MECI de Control Interno se diseñará una herramienta para el seguimiento y control de indicadores."/>
        <s v="Realizar y/o consolidar la medición de los objetivos de calidad"/>
        <s v="Realizar periódicamente reunión de la Coordinación donde se socialicen todos los temas a tratar en las asesorías"/>
        <s v="Evaluar y actualizar la documentación del SIGI_x000a_Incluyendo el Proceso de:   Gestión del Desarrollo Económico en el Mapa de Procesos y en el Manual de Calidad"/>
        <s v="Evaluar y redefinir la periodicidad de medición y seguimiento de los indicadores"/>
        <s v="Disponer los registros en un lugar de fácil consulta y acceso para los Coordinadores del SIGI"/>
        <s v="Actualizar de acuerdo con los cambios, la  Matriz de Riesgos y Caracterización de los Procesos Gestión Documental y Direccionamiento Estratégico"/>
        <s v="Evaluar continuamente las fuentes de Mejoramiento para identificar las fallas del Proceso y aplicar a tiempo las Acciones correctivas"/>
        <s v="Realizar reuniones de comité para identificar los productos y servicios no conformes, contar con la información oportuna de los Coordinadores de calidad cuando se presente un servicio o producto no conforme y realizarle el control oportuno"/>
        <s v="Evaluar las fuentes de Mejoramiento periódicamente, realizar reuniones de evaluación del Proceso, realizar seguimiento a los planes de Mejoramiento"/>
        <s v="Realizar periódicamente reuniones de comité para evaluar el plan de Mejoramiento, establecer un funcionario que se dedique al seguimiento continuo del plan de Mejoramiento"/>
        <s v="realizar comité donde se definen y evalúen las Acciones implementadas en el plan de Mejoramiento, realizar seguimiento constante al plan de Mejoramiento"/>
        <s v="Ajustar las frecuencias de medición de los indicadores "/>
        <s v="Realizar los programas de auditoría y socializar a los líderes del Proceso con tiempo, para que sean bien preparados"/>
        <s v="Socializar el procedimiento para la realización de las auditorías Internas y capacitar a los auditores en la entrega de los informes"/>
        <s v="Realizar evaluación del Proceso por parte de la Coordinación del SIGI, y aplicar Acciones de Mejora al Procedimiento"/>
        <s v="Socializar el Procedimiento de Auditorías Internas, realizar capacitaciones, levantar Acciones de Mejora"/>
        <s v="Notificar a los responsables de la información y verificar que esté disponible antes de la realización de la Revisión por la Dirección_x000a__x000a_Capacitar al personal   en Código Único Disciplinario y delitos contra la Administración Pública y Estrategias Anticorrupción"/>
        <s v="Solicitar Listado de Trámites a Johana Ponce y Publicarlo"/>
      </sharedItems>
    </cacheField>
    <cacheField name="Importancia" numFmtId="0">
      <sharedItems/>
    </cacheField>
    <cacheField name="Tipo de Acción" numFmtId="0">
      <sharedItems count="3">
        <s v="Mejora"/>
        <s v="Correctiva"/>
        <s v="preventiva"/>
      </sharedItems>
    </cacheField>
    <cacheField name="Responsable de la Acción" numFmtId="0">
      <sharedItems/>
    </cacheField>
    <cacheField name="Fecha de Cumplimiento" numFmtId="14">
      <sharedItems containsSemiMixedTypes="0" containsNonDate="0" containsDate="1" containsString="0" minDate="2016-02-29T00:00:00" maxDate="2017-01-01T00:00:00" count="3">
        <d v="2016-12-31T00:00:00"/>
        <d v="2016-02-29T00:00:00"/>
        <d v="2016-06-30T00:00:00"/>
      </sharedItems>
    </cacheField>
    <cacheField name="Estado" numFmtId="0">
      <sharedItems count="2">
        <s v="Abierta"/>
        <s v="Cerrada"/>
      </sharedItems>
    </cacheField>
    <cacheField name="Evidencias (Archivos, Registros, etc)" numFmtId="0">
      <sharedItems containsBlank="1"/>
    </cacheField>
    <cacheField name="Responsable" numFmtId="0">
      <sharedItems/>
    </cacheField>
    <cacheField name="Fecha" numFmtId="0">
      <sharedItems containsNonDate="0" containsString="0" containsBlank="1"/>
    </cacheField>
    <cacheField name="Resultad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
  <r>
    <n v="1"/>
    <x v="0"/>
    <x v="0"/>
    <x v="0"/>
    <m/>
    <m/>
    <x v="0"/>
    <s v="Baja"/>
    <x v="0"/>
    <s v="Yaned y Daniela"/>
    <x v="0"/>
    <x v="0"/>
    <s v="Instrumento en el cual se hace eel seguimiento y control de los indicadores"/>
    <s v="Representante de la Dirección para el SIGI_x000a__x000a__x000a_Coordinador de Calidad_x000a_"/>
    <m/>
    <m/>
  </r>
  <r>
    <n v="2"/>
    <x v="0"/>
    <x v="1"/>
    <x v="0"/>
    <m/>
    <m/>
    <x v="1"/>
    <s v="Baja"/>
    <x v="0"/>
    <s v="Margarita y Juan"/>
    <x v="0"/>
    <x v="0"/>
    <m/>
    <s v="Representante de la Dirección para el SIGI_x000a__x000a_Coordinador de Calidad"/>
    <m/>
    <m/>
  </r>
  <r>
    <n v="3"/>
    <x v="0"/>
    <x v="2"/>
    <x v="0"/>
    <m/>
    <m/>
    <x v="2"/>
    <s v="Baja"/>
    <x v="0"/>
    <s v="Yaned, Daniela y Juan"/>
    <x v="0"/>
    <x v="0"/>
    <m/>
    <s v="Representante de la Dirección para el SIGI_x000a__x000a_Coordinador de Calidad"/>
    <m/>
    <m/>
  </r>
  <r>
    <n v="4"/>
    <x v="1"/>
    <x v="3"/>
    <x v="0"/>
    <m/>
    <m/>
    <x v="3"/>
    <s v="Alta"/>
    <x v="1"/>
    <s v="Claudia y Yeny"/>
    <x v="1"/>
    <x v="0"/>
    <m/>
    <s v="Representante de la Dirección para el SIGI_x000a__x000a_Coordinador de Calidad"/>
    <m/>
    <m/>
  </r>
  <r>
    <n v="5"/>
    <x v="0"/>
    <x v="4"/>
    <x v="0"/>
    <m/>
    <m/>
    <x v="4"/>
    <s v="Alta"/>
    <x v="1"/>
    <s v="Margarita, Claudia y Juan"/>
    <x v="1"/>
    <x v="0"/>
    <m/>
    <s v="Representante de la Dirección para el SIGI_x000a__x000a_Coordinador de Calidad"/>
    <m/>
    <m/>
  </r>
  <r>
    <n v="6"/>
    <x v="0"/>
    <x v="5"/>
    <x v="0"/>
    <m/>
    <m/>
    <x v="5"/>
    <s v="Alta"/>
    <x v="2"/>
    <s v="05/01/2016_x000a__x000a_Se elaboró cronograma de asesorías de la Coordinación para todo el año 2016"/>
    <x v="1"/>
    <x v="1"/>
    <m/>
    <s v="Representante de la Dirección para el SIGI_x000a__x000a_Coordinador de Calidad"/>
    <m/>
    <m/>
  </r>
  <r>
    <n v="7"/>
    <x v="1"/>
    <x v="6"/>
    <x v="1"/>
    <m/>
    <m/>
    <x v="6"/>
    <s v="Alta"/>
    <x v="2"/>
    <s v="Yaned y Daniela"/>
    <x v="2"/>
    <x v="0"/>
    <m/>
    <s v="Representante de la Dirección para el SIGI_x000a__x000a_Líder de Proceso"/>
    <m/>
    <m/>
  </r>
  <r>
    <n v="8"/>
    <x v="1"/>
    <x v="7"/>
    <x v="1"/>
    <m/>
    <m/>
    <x v="6"/>
    <s v="Alta"/>
    <x v="2"/>
    <s v="Yaned y Daniela"/>
    <x v="2"/>
    <x v="0"/>
    <m/>
    <s v="Representante de la Dirección para el SIGI_x000a__x000a_Líder de Proceso"/>
    <m/>
    <m/>
  </r>
  <r>
    <n v="9"/>
    <x v="2"/>
    <x v="8"/>
    <x v="0"/>
    <m/>
    <m/>
    <x v="7"/>
    <s v="media"/>
    <x v="2"/>
    <s v="Jorge y Yeny"/>
    <x v="0"/>
    <x v="0"/>
    <m/>
    <s v="Representante de la Dirección para el SIGI_x000a__x000a_Coordinación del SIGI"/>
    <m/>
    <m/>
  </r>
  <r>
    <n v="10"/>
    <x v="2"/>
    <x v="9"/>
    <x v="1"/>
    <m/>
    <m/>
    <x v="8"/>
    <s v="media"/>
    <x v="2"/>
    <s v="Jorge y Yeny"/>
    <x v="0"/>
    <x v="0"/>
    <m/>
    <s v="Representante de la Dirección para el SIGI_x000a__x000a_Coordinación del SIGI"/>
    <m/>
    <m/>
  </r>
  <r>
    <n v="11"/>
    <x v="2"/>
    <x v="10"/>
    <x v="1"/>
    <m/>
    <m/>
    <x v="9"/>
    <s v="media"/>
    <x v="2"/>
    <s v="Jorge y Yeny"/>
    <x v="0"/>
    <x v="0"/>
    <m/>
    <s v="Representante de la Dirección para el SIGI_x000a__x000a_Coordinación del SIGI"/>
    <m/>
    <m/>
  </r>
  <r>
    <n v="12"/>
    <x v="2"/>
    <x v="11"/>
    <x v="1"/>
    <m/>
    <m/>
    <x v="10"/>
    <s v="media"/>
    <x v="2"/>
    <s v="Jorge y Yeny"/>
    <x v="0"/>
    <x v="0"/>
    <m/>
    <s v="Representante de la Dirección para el SIGI_x000a__x000a_Coordinación del SIGI"/>
    <m/>
    <m/>
  </r>
  <r>
    <n v="13"/>
    <x v="2"/>
    <x v="12"/>
    <x v="1"/>
    <m/>
    <m/>
    <x v="11"/>
    <s v="media"/>
    <x v="2"/>
    <s v="Jorge y Yeny"/>
    <x v="0"/>
    <x v="0"/>
    <m/>
    <s v="Representante de la Dirección para el SIGI_x000a__x000a_Coordinación del SIGI"/>
    <m/>
    <m/>
  </r>
  <r>
    <n v="14"/>
    <x v="2"/>
    <x v="4"/>
    <x v="2"/>
    <m/>
    <m/>
    <x v="12"/>
    <s v="Alta"/>
    <x v="1"/>
    <s v="Jorge y Yeny"/>
    <x v="0"/>
    <x v="0"/>
    <m/>
    <s v="Representante de la Dirección para el SIGI_x000a__x000a_Coordinador de Calidad"/>
    <m/>
    <m/>
  </r>
  <r>
    <n v="15"/>
    <x v="3"/>
    <x v="13"/>
    <x v="1"/>
    <m/>
    <m/>
    <x v="13"/>
    <s v="Baja"/>
    <x v="2"/>
    <s v="Yeny y Juan"/>
    <x v="0"/>
    <x v="0"/>
    <m/>
    <s v="Representante de la Dirección para el SIGI_x000a__x000a_Coordinador de Calidad"/>
    <m/>
    <m/>
  </r>
  <r>
    <n v="16"/>
    <x v="3"/>
    <x v="14"/>
    <x v="1"/>
    <m/>
    <m/>
    <x v="14"/>
    <s v="Alta"/>
    <x v="2"/>
    <s v="Yeny y Juan"/>
    <x v="0"/>
    <x v="0"/>
    <m/>
    <s v="Representante de la Dirección para el SIGI_x000a__x000a_Coordinador de Calidad"/>
    <m/>
    <m/>
  </r>
  <r>
    <n v="17"/>
    <x v="3"/>
    <x v="15"/>
    <x v="1"/>
    <m/>
    <m/>
    <x v="15"/>
    <s v="Alta"/>
    <x v="2"/>
    <s v="Yeny y Juan"/>
    <x v="0"/>
    <x v="0"/>
    <m/>
    <s v="Representante de la Dirección para el SIGI_x000a__x000a_Coordinador calidad"/>
    <m/>
    <m/>
  </r>
  <r>
    <n v="18"/>
    <x v="3"/>
    <x v="16"/>
    <x v="1"/>
    <m/>
    <m/>
    <x v="16"/>
    <s v="media"/>
    <x v="2"/>
    <s v="Yeny y Juan"/>
    <x v="0"/>
    <x v="0"/>
    <m/>
    <s v="Representante de la Dirección para el SIGI_x000a__x000a_Coordinador de Calidad"/>
    <m/>
    <m/>
  </r>
  <r>
    <n v="19"/>
    <x v="0"/>
    <x v="17"/>
    <x v="3"/>
    <m/>
    <m/>
    <x v="17"/>
    <s v="Alta"/>
    <x v="1"/>
    <s v="Margarita y Yaned"/>
    <x v="0"/>
    <x v="0"/>
    <m/>
    <s v="Representante de la Dirección para el SIGI_x000a__x000a__x000a_Coordinador de Calidad_x000a_"/>
    <m/>
    <m/>
  </r>
  <r>
    <n v="20"/>
    <x v="2"/>
    <x v="18"/>
    <x v="4"/>
    <m/>
    <m/>
    <x v="18"/>
    <s v="Alta"/>
    <x v="1"/>
    <s v="Yeny y Juan"/>
    <x v="0"/>
    <x v="0"/>
    <m/>
    <s v="Representante de la Dirección para el SIGI_x000a__x000a__x000a_Coordinador de Calidad_x000a_"/>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1">
  <location ref="A5:B12" firstHeaderRow="1" firstDataRow="1" firstDataCol="1" rowPageCount="2" colPageCount="1"/>
  <pivotFields count="16">
    <pivotField showAll="0"/>
    <pivotField axis="axisPage" multipleItemSelectionAllowed="1" showAll="0">
      <items count="5">
        <item x="2"/>
        <item x="0"/>
        <item x="3"/>
        <item x="1"/>
        <item t="default"/>
      </items>
    </pivotField>
    <pivotField showAll="0">
      <items count="20">
        <item x="5"/>
        <item x="0"/>
        <item x="1"/>
        <item x="13"/>
        <item x="12"/>
        <item x="2"/>
        <item x="16"/>
        <item x="15"/>
        <item x="17"/>
        <item x="8"/>
        <item x="10"/>
        <item x="9"/>
        <item x="14"/>
        <item x="11"/>
        <item x="18"/>
        <item x="7"/>
        <item x="6"/>
        <item x="4"/>
        <item x="3"/>
        <item t="default"/>
      </items>
    </pivotField>
    <pivotField axis="axisPage" multipleItemSelectionAllowed="1" showAll="0">
      <items count="6">
        <item x="0"/>
        <item x="2"/>
        <item x="4"/>
        <item x="1"/>
        <item x="3"/>
        <item t="default"/>
      </items>
    </pivotField>
    <pivotField showAll="0"/>
    <pivotField showAll="0"/>
    <pivotField showAll="0">
      <items count="20">
        <item x="6"/>
        <item x="12"/>
        <item x="0"/>
        <item x="5"/>
        <item x="7"/>
        <item x="9"/>
        <item x="3"/>
        <item x="4"/>
        <item x="17"/>
        <item x="11"/>
        <item x="15"/>
        <item x="13"/>
        <item x="2"/>
        <item x="10"/>
        <item x="8"/>
        <item x="1"/>
        <item x="16"/>
        <item x="14"/>
        <item x="18"/>
        <item t="default"/>
      </items>
    </pivotField>
    <pivotField showAll="0"/>
    <pivotField axis="axisRow" multipleItemSelectionAllowed="1" showAll="0">
      <items count="4">
        <item x="1"/>
        <item x="0"/>
        <item x="2"/>
        <item t="default"/>
      </items>
    </pivotField>
    <pivotField showAll="0"/>
    <pivotField numFmtId="14" showAll="0">
      <items count="4">
        <item x="1"/>
        <item x="2"/>
        <item x="0"/>
        <item t="default"/>
      </items>
    </pivotField>
    <pivotField axis="axisRow" dataField="1" showAll="0">
      <items count="3">
        <item x="0"/>
        <item x="1"/>
        <item t="default"/>
      </items>
    </pivotField>
    <pivotField showAll="0"/>
    <pivotField showAll="0"/>
    <pivotField showAll="0"/>
    <pivotField showAll="0"/>
  </pivotFields>
  <rowFields count="2">
    <field x="11"/>
    <field x="8"/>
  </rowFields>
  <rowItems count="7">
    <i>
      <x/>
    </i>
    <i r="1">
      <x/>
    </i>
    <i r="1">
      <x v="1"/>
    </i>
    <i r="1">
      <x v="2"/>
    </i>
    <i>
      <x v="1"/>
    </i>
    <i r="1">
      <x v="2"/>
    </i>
    <i t="grand">
      <x/>
    </i>
  </rowItems>
  <colItems count="1">
    <i/>
  </colItems>
  <pageFields count="2">
    <pageField fld="1" hier="-1"/>
    <pageField fld="3" hier="-1"/>
  </pageFields>
  <dataFields count="1">
    <dataField name="Cuenta de Estado" fld="11" subtotal="count" baseField="0" baseItem="0"/>
  </dataFields>
  <formats count="6">
    <format dxfId="5">
      <pivotArea type="all" dataOnly="0" outline="0" fieldPosition="0"/>
    </format>
    <format dxfId="4">
      <pivotArea outline="0" collapsedLevelsAreSubtotals="1" fieldPosition="0"/>
    </format>
    <format dxfId="3">
      <pivotArea dataOnly="0" labelOnly="1" outline="0" fieldPosition="0">
        <references count="1">
          <reference field="1" count="0"/>
        </references>
      </pivotArea>
    </format>
    <format dxfId="2">
      <pivotArea dataOnly="0" labelOnly="1" outline="0" fieldPosition="0">
        <references count="1">
          <reference field="3" count="0"/>
        </references>
      </pivotArea>
    </format>
    <format dxfId="1">
      <pivotArea dataOnly="0" labelOnly="1" outline="0" axis="axisValues" fieldPosition="0"/>
    </format>
    <format dxfId="0">
      <pivotArea type="all" dataOnly="0" outline="0" fieldPosition="0"/>
    </format>
  </formats>
  <chartFormats count="5">
    <chartFormat chart="0" format="0" series="1">
      <pivotArea type="data" outline="0" fieldPosition="0">
        <references count="1">
          <reference field="4294967294" count="1" selected="0">
            <x v="0"/>
          </reference>
        </references>
      </pivotArea>
    </chartFormat>
    <chartFormat chart="0" format="1">
      <pivotArea type="data" outline="0" fieldPosition="0">
        <references count="3">
          <reference field="4294967294" count="1" selected="0">
            <x v="0"/>
          </reference>
          <reference field="8" count="1" selected="0">
            <x v="2"/>
          </reference>
          <reference field="11" count="1" selected="0">
            <x v="0"/>
          </reference>
        </references>
      </pivotArea>
    </chartFormat>
    <chartFormat chart="0" format="2">
      <pivotArea type="data" outline="0" fieldPosition="0">
        <references count="3">
          <reference field="4294967294" count="1" selected="0">
            <x v="0"/>
          </reference>
          <reference field="8" count="1" selected="0">
            <x v="0"/>
          </reference>
          <reference field="11" count="1" selected="0">
            <x v="0"/>
          </reference>
        </references>
      </pivotArea>
    </chartFormat>
    <chartFormat chart="0" format="3">
      <pivotArea type="data" outline="0" fieldPosition="0">
        <references count="3">
          <reference field="4294967294" count="1" selected="0">
            <x v="0"/>
          </reference>
          <reference field="8" count="1" selected="0">
            <x v="1"/>
          </reference>
          <reference field="11" count="1" selected="0">
            <x v="0"/>
          </reference>
        </references>
      </pivotArea>
    </chartFormat>
    <chartFormat chart="0" format="4">
      <pivotArea type="data" outline="0" fieldPosition="0">
        <references count="3">
          <reference field="4294967294" count="1" selected="0">
            <x v="0"/>
          </reference>
          <reference field="8" count="1" selected="0">
            <x v="2"/>
          </reference>
          <reference field="1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8:Q15" totalsRowCount="1" headerRowDxfId="43" dataDxfId="42" totalsRowDxfId="40" tableBorderDxfId="41">
  <tableColumns count="17">
    <tableColumn id="1" xr3:uid="{00000000-0010-0000-0000-000001000000}" name="N°" totalsRowLabel="Total" dataDxfId="39" totalsRowDxfId="38"/>
    <tableColumn id="2" xr3:uid="{00000000-0010-0000-0000-000002000000}" name="Proceso" totalsRowFunction="count" dataDxfId="37" totalsRowDxfId="36"/>
    <tableColumn id="3" xr3:uid="{00000000-0010-0000-0000-000003000000}" name="Hallazgo" dataDxfId="35" totalsRowDxfId="34"/>
    <tableColumn id="4" xr3:uid="{00000000-0010-0000-0000-000004000000}" name="Fuente hallazgo" dataDxfId="33" totalsRowDxfId="32"/>
    <tableColumn id="5" xr3:uid="{00000000-0010-0000-0000-000005000000}" name="Fecha Identificación" dataDxfId="31" totalsRowDxfId="30"/>
    <tableColumn id="17" xr3:uid="{00000000-0010-0000-0000-000011000000}" name="Metodo/Análisis de Causas" dataDxfId="29" totalsRowDxfId="28"/>
    <tableColumn id="6" xr3:uid="{00000000-0010-0000-0000-000006000000}" name="Causa" dataDxfId="27" totalsRowDxfId="26"/>
    <tableColumn id="7" xr3:uid="{00000000-0010-0000-0000-000007000000}" name="Acción de Mejoramiento" dataDxfId="25" totalsRowDxfId="24"/>
    <tableColumn id="8" xr3:uid="{00000000-0010-0000-0000-000008000000}" name="Importancia" totalsRowFunction="count" dataDxfId="23" totalsRowDxfId="22"/>
    <tableColumn id="9" xr3:uid="{00000000-0010-0000-0000-000009000000}" name="Tipo de Acción" totalsRowFunction="count" dataDxfId="21" totalsRowDxfId="20"/>
    <tableColumn id="10" xr3:uid="{00000000-0010-0000-0000-00000A000000}" name="Responsable de la Acción" dataDxfId="19" totalsRowDxfId="18"/>
    <tableColumn id="11" xr3:uid="{00000000-0010-0000-0000-00000B000000}" name="Fecha de Cumplimiento" dataDxfId="17" totalsRowDxfId="16"/>
    <tableColumn id="12" xr3:uid="{00000000-0010-0000-0000-00000C000000}" name="Evidencias (Archivos, Registros, etc)" dataDxfId="15" totalsRowDxfId="14"/>
    <tableColumn id="13" xr3:uid="{00000000-0010-0000-0000-00000D000000}" name="Responsable" dataDxfId="13" totalsRowDxfId="12"/>
    <tableColumn id="14" xr3:uid="{00000000-0010-0000-0000-00000E000000}" name="Fecha" dataDxfId="11" totalsRowDxfId="10"/>
    <tableColumn id="15" xr3:uid="{00000000-0010-0000-0000-00000F000000}" name="Análisis del Seguimiento_x000a_(Eficacia de la acción)" dataDxfId="9" totalsRowDxfId="8"/>
    <tableColumn id="16" xr3:uid="{00000000-0010-0000-0000-000010000000}" name="Estado de la Acción" totalsRowFunction="count" dataDxfId="7" totalsRowDxfId="6"/>
  </tableColumns>
  <tableStyleInfo name="TableStyleMedium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
  <sheetViews>
    <sheetView tabSelected="1" zoomScale="80" zoomScaleNormal="80" workbookViewId="0">
      <pane ySplit="8" topLeftCell="A9" activePane="bottomLeft" state="frozen"/>
      <selection pane="bottomLeft" sqref="A1:B4"/>
    </sheetView>
  </sheetViews>
  <sheetFormatPr baseColWidth="10" defaultColWidth="11.5703125" defaultRowHeight="14.25" x14ac:dyDescent="0.25"/>
  <cols>
    <col min="1" max="1" width="10.85546875" style="2" customWidth="1"/>
    <col min="2" max="2" width="19.5703125" style="1" customWidth="1"/>
    <col min="3" max="3" width="73.28515625" style="4" customWidth="1"/>
    <col min="4" max="4" width="14.5703125" style="1" customWidth="1"/>
    <col min="5" max="5" width="17.42578125" style="1" customWidth="1"/>
    <col min="6" max="6" width="19.7109375" style="1" customWidth="1"/>
    <col min="7" max="7" width="36.28515625" style="1" customWidth="1"/>
    <col min="8" max="8" width="62.28515625" style="4" customWidth="1"/>
    <col min="9" max="9" width="15.42578125" style="1" customWidth="1"/>
    <col min="10" max="10" width="17.7109375" style="1" customWidth="1"/>
    <col min="11" max="11" width="21.5703125" style="1" customWidth="1"/>
    <col min="12" max="12" width="17.42578125" style="1" customWidth="1"/>
    <col min="13" max="13" width="24.85546875" style="1" customWidth="1"/>
    <col min="14" max="14" width="20.85546875" style="3" customWidth="1"/>
    <col min="15" max="15" width="16.42578125" style="1" customWidth="1"/>
    <col min="16" max="16" width="22.28515625" style="1" customWidth="1"/>
    <col min="17" max="17" width="16.140625" style="1" customWidth="1"/>
    <col min="18" max="16384" width="11.5703125" style="1"/>
  </cols>
  <sheetData>
    <row r="1" spans="1:17" ht="24" customHeight="1" thickBot="1" x14ac:dyDescent="0.3">
      <c r="A1" s="73"/>
      <c r="B1" s="74"/>
      <c r="C1" s="79" t="s">
        <v>62</v>
      </c>
      <c r="D1" s="80"/>
      <c r="E1" s="80"/>
      <c r="F1" s="80"/>
      <c r="G1" s="80"/>
      <c r="H1" s="80"/>
      <c r="I1" s="80"/>
      <c r="J1" s="80"/>
      <c r="K1" s="80"/>
      <c r="L1" s="80"/>
      <c r="M1" s="80"/>
      <c r="N1" s="81"/>
      <c r="O1" s="88" t="s">
        <v>64</v>
      </c>
      <c r="P1" s="89"/>
      <c r="Q1" s="14"/>
    </row>
    <row r="2" spans="1:17" ht="28.9" customHeight="1" thickBot="1" x14ac:dyDescent="0.3">
      <c r="A2" s="75"/>
      <c r="B2" s="76"/>
      <c r="C2" s="82"/>
      <c r="D2" s="83"/>
      <c r="E2" s="83"/>
      <c r="F2" s="83"/>
      <c r="G2" s="83"/>
      <c r="H2" s="83"/>
      <c r="I2" s="83"/>
      <c r="J2" s="83"/>
      <c r="K2" s="83"/>
      <c r="L2" s="83"/>
      <c r="M2" s="83"/>
      <c r="N2" s="84"/>
      <c r="O2" s="88" t="s">
        <v>79</v>
      </c>
      <c r="P2" s="89"/>
      <c r="Q2" s="14"/>
    </row>
    <row r="3" spans="1:17" ht="25.9" customHeight="1" thickBot="1" x14ac:dyDescent="0.3">
      <c r="A3" s="75"/>
      <c r="B3" s="76"/>
      <c r="C3" s="82"/>
      <c r="D3" s="83"/>
      <c r="E3" s="83"/>
      <c r="F3" s="83"/>
      <c r="G3" s="83"/>
      <c r="H3" s="83"/>
      <c r="I3" s="83"/>
      <c r="J3" s="83"/>
      <c r="K3" s="83"/>
      <c r="L3" s="83"/>
      <c r="M3" s="83"/>
      <c r="N3" s="84"/>
      <c r="O3" s="88" t="s">
        <v>45</v>
      </c>
      <c r="P3" s="89"/>
      <c r="Q3" s="14"/>
    </row>
    <row r="4" spans="1:17" ht="22.15" customHeight="1" thickBot="1" x14ac:dyDescent="0.3">
      <c r="A4" s="77"/>
      <c r="B4" s="78"/>
      <c r="C4" s="85"/>
      <c r="D4" s="86"/>
      <c r="E4" s="86"/>
      <c r="F4" s="86"/>
      <c r="G4" s="86"/>
      <c r="H4" s="86"/>
      <c r="I4" s="86"/>
      <c r="J4" s="86"/>
      <c r="K4" s="86"/>
      <c r="L4" s="86"/>
      <c r="M4" s="86"/>
      <c r="N4" s="87"/>
      <c r="O4" s="90">
        <v>43460</v>
      </c>
      <c r="P4" s="91"/>
      <c r="Q4" s="14"/>
    </row>
    <row r="5" spans="1:17" s="7" customFormat="1" ht="44.45" customHeight="1" thickBot="1" x14ac:dyDescent="0.3">
      <c r="A5" s="69" t="s">
        <v>86</v>
      </c>
      <c r="B5" s="70"/>
      <c r="C5" s="70"/>
      <c r="D5" s="70"/>
      <c r="E5" s="70"/>
      <c r="F5" s="70"/>
      <c r="G5" s="70"/>
      <c r="H5" s="70"/>
      <c r="I5" s="70"/>
      <c r="J5" s="70"/>
      <c r="K5" s="70"/>
      <c r="L5" s="70"/>
      <c r="M5" s="70"/>
      <c r="N5" s="70"/>
      <c r="O5" s="70"/>
      <c r="P5" s="70"/>
      <c r="Q5" s="71"/>
    </row>
    <row r="6" spans="1:17" s="7" customFormat="1" ht="31.15" customHeight="1" thickBot="1" x14ac:dyDescent="0.3">
      <c r="A6" s="66" t="s">
        <v>85</v>
      </c>
      <c r="B6" s="67"/>
      <c r="C6" s="67"/>
      <c r="D6" s="67"/>
      <c r="E6" s="67"/>
      <c r="F6" s="67"/>
      <c r="G6" s="67"/>
      <c r="H6" s="67"/>
      <c r="I6" s="67"/>
      <c r="J6" s="67"/>
      <c r="K6" s="67"/>
      <c r="L6" s="67"/>
      <c r="M6" s="67"/>
      <c r="N6" s="67"/>
      <c r="O6" s="67"/>
      <c r="P6" s="67"/>
      <c r="Q6" s="68"/>
    </row>
    <row r="7" spans="1:17" s="7" customFormat="1" ht="28.15" customHeight="1" thickBot="1" x14ac:dyDescent="0.3">
      <c r="A7" s="72" t="s">
        <v>72</v>
      </c>
      <c r="B7" s="72"/>
      <c r="C7" s="72"/>
      <c r="D7" s="72"/>
      <c r="E7" s="72"/>
      <c r="F7" s="72"/>
      <c r="G7" s="72"/>
      <c r="H7" s="72"/>
      <c r="I7" s="72"/>
      <c r="J7" s="72"/>
      <c r="K7" s="72"/>
      <c r="L7" s="72"/>
      <c r="M7" s="72"/>
      <c r="N7" s="26"/>
      <c r="O7" s="26" t="s">
        <v>63</v>
      </c>
      <c r="P7" s="26"/>
      <c r="Q7" s="27"/>
    </row>
    <row r="8" spans="1:17" s="16" customFormat="1" ht="75" customHeight="1" x14ac:dyDescent="0.25">
      <c r="A8" s="18" t="s">
        <v>0</v>
      </c>
      <c r="B8" s="19" t="s">
        <v>13</v>
      </c>
      <c r="C8" s="19" t="s">
        <v>1</v>
      </c>
      <c r="D8" s="19" t="s">
        <v>2</v>
      </c>
      <c r="E8" s="19" t="s">
        <v>18</v>
      </c>
      <c r="F8" s="19" t="s">
        <v>81</v>
      </c>
      <c r="G8" s="19" t="s">
        <v>17</v>
      </c>
      <c r="H8" s="19" t="s">
        <v>16</v>
      </c>
      <c r="I8" s="19" t="s">
        <v>3</v>
      </c>
      <c r="J8" s="19" t="s">
        <v>34</v>
      </c>
      <c r="K8" s="19" t="s">
        <v>47</v>
      </c>
      <c r="L8" s="19" t="s">
        <v>5</v>
      </c>
      <c r="M8" s="20" t="s">
        <v>48</v>
      </c>
      <c r="N8" s="28" t="s">
        <v>4</v>
      </c>
      <c r="O8" s="28" t="s">
        <v>19</v>
      </c>
      <c r="P8" s="29" t="s">
        <v>71</v>
      </c>
      <c r="Q8" s="28" t="s">
        <v>60</v>
      </c>
    </row>
    <row r="9" spans="1:17" ht="264.75" customHeight="1" x14ac:dyDescent="0.25">
      <c r="A9" s="21">
        <v>1</v>
      </c>
      <c r="B9" s="22" t="s">
        <v>39</v>
      </c>
      <c r="C9" s="23" t="s">
        <v>87</v>
      </c>
      <c r="D9" s="22" t="s">
        <v>29</v>
      </c>
      <c r="E9" s="43">
        <v>44409</v>
      </c>
      <c r="F9" s="22" t="s">
        <v>82</v>
      </c>
      <c r="G9" s="22" t="s">
        <v>106</v>
      </c>
      <c r="H9" s="23" t="s">
        <v>98</v>
      </c>
      <c r="I9" s="35" t="s">
        <v>58</v>
      </c>
      <c r="J9" s="35" t="s">
        <v>53</v>
      </c>
      <c r="K9" s="24" t="s">
        <v>83</v>
      </c>
      <c r="L9" s="65" t="s">
        <v>97</v>
      </c>
      <c r="M9" s="25" t="s">
        <v>99</v>
      </c>
      <c r="N9" s="30" t="s">
        <v>83</v>
      </c>
      <c r="O9" s="34">
        <v>44501</v>
      </c>
      <c r="P9" s="30" t="s">
        <v>84</v>
      </c>
      <c r="Q9" s="30" t="s">
        <v>55</v>
      </c>
    </row>
    <row r="10" spans="1:17" ht="202.5" customHeight="1" x14ac:dyDescent="0.25">
      <c r="A10" s="21">
        <v>2</v>
      </c>
      <c r="B10" s="22" t="s">
        <v>39</v>
      </c>
      <c r="C10" s="23" t="s">
        <v>88</v>
      </c>
      <c r="D10" s="22" t="s">
        <v>29</v>
      </c>
      <c r="E10" s="43">
        <v>44409</v>
      </c>
      <c r="F10" s="22" t="s">
        <v>82</v>
      </c>
      <c r="G10" s="22" t="s">
        <v>100</v>
      </c>
      <c r="H10" s="23" t="s">
        <v>107</v>
      </c>
      <c r="I10" s="35" t="s">
        <v>58</v>
      </c>
      <c r="J10" s="22" t="s">
        <v>53</v>
      </c>
      <c r="K10" s="24" t="s">
        <v>83</v>
      </c>
      <c r="L10" s="33" t="s">
        <v>97</v>
      </c>
      <c r="M10" s="25" t="s">
        <v>101</v>
      </c>
      <c r="N10" s="30" t="s">
        <v>83</v>
      </c>
      <c r="O10" s="34">
        <v>44348</v>
      </c>
      <c r="P10" s="30" t="s">
        <v>84</v>
      </c>
      <c r="Q10" s="30" t="s">
        <v>55</v>
      </c>
    </row>
    <row r="11" spans="1:17" ht="242.25" customHeight="1" x14ac:dyDescent="0.25">
      <c r="A11" s="21">
        <v>3</v>
      </c>
      <c r="B11" s="22" t="s">
        <v>39</v>
      </c>
      <c r="C11" s="23" t="s">
        <v>89</v>
      </c>
      <c r="D11" s="22" t="s">
        <v>29</v>
      </c>
      <c r="E11" s="43">
        <v>44409</v>
      </c>
      <c r="F11" s="22" t="s">
        <v>82</v>
      </c>
      <c r="G11" s="22" t="s">
        <v>102</v>
      </c>
      <c r="H11" s="23" t="s">
        <v>108</v>
      </c>
      <c r="I11" s="35" t="s">
        <v>58</v>
      </c>
      <c r="J11" s="22" t="s">
        <v>53</v>
      </c>
      <c r="K11" s="24" t="s">
        <v>83</v>
      </c>
      <c r="L11" s="33" t="s">
        <v>97</v>
      </c>
      <c r="M11" s="25" t="s">
        <v>103</v>
      </c>
      <c r="N11" s="30" t="s">
        <v>83</v>
      </c>
      <c r="O11" s="34">
        <v>44348</v>
      </c>
      <c r="P11" s="30" t="s">
        <v>84</v>
      </c>
      <c r="Q11" s="30" t="s">
        <v>55</v>
      </c>
    </row>
    <row r="12" spans="1:17" ht="177.75" customHeight="1" x14ac:dyDescent="0.25">
      <c r="A12" s="56">
        <v>4</v>
      </c>
      <c r="B12" s="57" t="s">
        <v>39</v>
      </c>
      <c r="C12" s="58" t="s">
        <v>90</v>
      </c>
      <c r="D12" s="57" t="s">
        <v>29</v>
      </c>
      <c r="E12" s="59">
        <v>44409</v>
      </c>
      <c r="F12" s="57" t="s">
        <v>82</v>
      </c>
      <c r="G12" s="60" t="s">
        <v>92</v>
      </c>
      <c r="H12" s="61" t="s">
        <v>93</v>
      </c>
      <c r="I12" s="35" t="s">
        <v>57</v>
      </c>
      <c r="J12" s="57" t="s">
        <v>53</v>
      </c>
      <c r="K12" s="62" t="s">
        <v>83</v>
      </c>
      <c r="L12" s="63" t="s">
        <v>97</v>
      </c>
      <c r="M12" s="64" t="s">
        <v>94</v>
      </c>
      <c r="N12" s="57" t="s">
        <v>83</v>
      </c>
      <c r="O12" s="59">
        <v>44501</v>
      </c>
      <c r="P12" s="57" t="s">
        <v>84</v>
      </c>
      <c r="Q12" s="30" t="s">
        <v>55</v>
      </c>
    </row>
    <row r="13" spans="1:17" s="2" customFormat="1" ht="177.75" customHeight="1" x14ac:dyDescent="0.25">
      <c r="A13" s="38">
        <v>5</v>
      </c>
      <c r="B13" s="35" t="s">
        <v>39</v>
      </c>
      <c r="C13" s="39" t="s">
        <v>91</v>
      </c>
      <c r="D13" s="35" t="s">
        <v>29</v>
      </c>
      <c r="E13" s="43">
        <v>44409</v>
      </c>
      <c r="F13" s="38" t="s">
        <v>82</v>
      </c>
      <c r="G13" s="55" t="s">
        <v>96</v>
      </c>
      <c r="H13" s="39" t="s">
        <v>109</v>
      </c>
      <c r="I13" s="35" t="s">
        <v>58</v>
      </c>
      <c r="J13" s="35" t="s">
        <v>53</v>
      </c>
      <c r="K13" s="41" t="s">
        <v>83</v>
      </c>
      <c r="L13" s="36" t="s">
        <v>97</v>
      </c>
      <c r="M13" s="40" t="s">
        <v>105</v>
      </c>
      <c r="N13" s="38" t="s">
        <v>83</v>
      </c>
      <c r="O13" s="42">
        <v>44409</v>
      </c>
      <c r="P13" s="38" t="s">
        <v>104</v>
      </c>
      <c r="Q13" s="30" t="s">
        <v>55</v>
      </c>
    </row>
    <row r="14" spans="1:17" ht="51.6" customHeight="1" x14ac:dyDescent="0.25">
      <c r="A14" s="47"/>
      <c r="B14" s="48"/>
      <c r="C14" s="49"/>
      <c r="D14" s="48"/>
      <c r="E14" s="50"/>
      <c r="F14" s="48"/>
      <c r="G14" s="50"/>
      <c r="H14" s="49"/>
      <c r="I14" s="48"/>
      <c r="J14" s="48"/>
      <c r="K14" s="51"/>
      <c r="L14" s="50"/>
      <c r="M14" s="37"/>
      <c r="N14" s="52"/>
      <c r="O14" s="53"/>
      <c r="P14" s="54"/>
      <c r="Q14" s="53"/>
    </row>
    <row r="15" spans="1:17" ht="15" x14ac:dyDescent="0.25">
      <c r="A15" s="44" t="s">
        <v>8</v>
      </c>
      <c r="B15" s="35">
        <f>SUBTOTAL(103,Tabla1[Proceso])</f>
        <v>5</v>
      </c>
      <c r="C15" s="8"/>
      <c r="D15" s="35"/>
      <c r="E15" s="8"/>
      <c r="F15" s="8"/>
      <c r="G15" s="8"/>
      <c r="H15" s="8"/>
      <c r="I15" s="35">
        <f>SUBTOTAL(103,Tabla1[Importancia])</f>
        <v>5</v>
      </c>
      <c r="J15" s="35">
        <f>SUBTOTAL(103,Tabla1[Tipo de Acción])</f>
        <v>5</v>
      </c>
      <c r="K15" s="41"/>
      <c r="L15" s="8"/>
      <c r="M15" s="32"/>
      <c r="N15" s="31"/>
      <c r="O15" s="45"/>
      <c r="P15" s="46"/>
      <c r="Q15" s="45">
        <f>SUBTOTAL(103,Tabla1[Estado de la Acción])</f>
        <v>5</v>
      </c>
    </row>
    <row r="16" spans="1:17" x14ac:dyDescent="0.25">
      <c r="A16" s="5" t="s">
        <v>9</v>
      </c>
      <c r="B16" s="6"/>
      <c r="C16" s="15"/>
      <c r="D16" s="6"/>
      <c r="E16" s="6"/>
      <c r="F16" s="6"/>
      <c r="G16" s="6"/>
      <c r="H16" s="15"/>
      <c r="I16" s="6"/>
      <c r="J16" s="6"/>
      <c r="K16" s="6"/>
      <c r="L16" s="6"/>
      <c r="Q16" s="6"/>
    </row>
    <row r="17" spans="1:17" x14ac:dyDescent="0.25">
      <c r="A17" s="5"/>
      <c r="B17" s="6"/>
      <c r="C17" s="15"/>
      <c r="D17" s="6"/>
      <c r="E17" s="6"/>
      <c r="F17" s="6"/>
      <c r="G17" s="6"/>
      <c r="H17" s="15"/>
      <c r="I17" s="6"/>
      <c r="J17" s="6"/>
      <c r="K17" s="6"/>
      <c r="L17" s="6"/>
      <c r="Q17" s="6"/>
    </row>
    <row r="18" spans="1:17" x14ac:dyDescent="0.25">
      <c r="A18" s="5" t="s">
        <v>10</v>
      </c>
      <c r="B18" s="6"/>
      <c r="C18" s="15" t="s">
        <v>95</v>
      </c>
      <c r="D18" s="6"/>
      <c r="E18" s="6"/>
      <c r="F18" s="6"/>
      <c r="G18" s="6"/>
      <c r="H18" s="15"/>
      <c r="I18" s="6"/>
      <c r="J18" s="6"/>
      <c r="K18" s="6"/>
      <c r="L18" s="6"/>
      <c r="Q18" s="6"/>
    </row>
    <row r="19" spans="1:17" x14ac:dyDescent="0.25">
      <c r="A19" s="5"/>
      <c r="B19" s="6"/>
      <c r="C19" s="15"/>
      <c r="D19" s="6" t="s">
        <v>12</v>
      </c>
      <c r="E19" s="6"/>
      <c r="F19" s="6"/>
      <c r="G19" s="6"/>
      <c r="H19" s="15"/>
      <c r="I19" s="6"/>
      <c r="J19" s="6"/>
      <c r="K19" s="6"/>
      <c r="L19" s="6"/>
      <c r="Q19" s="6" t="s">
        <v>11</v>
      </c>
    </row>
  </sheetData>
  <mergeCells count="9">
    <mergeCell ref="A6:Q6"/>
    <mergeCell ref="A5:Q5"/>
    <mergeCell ref="A7:M7"/>
    <mergeCell ref="A1:B4"/>
    <mergeCell ref="C1:N4"/>
    <mergeCell ref="O1:P1"/>
    <mergeCell ref="O2:P2"/>
    <mergeCell ref="O3:P3"/>
    <mergeCell ref="O4:P4"/>
  </mergeCells>
  <printOptions horizontalCentered="1" verticalCentered="1"/>
  <pageMargins left="0.78740157480314965" right="0.78740157480314965" top="0.78740157480314965" bottom="0.78740157480314965" header="0.31496062992125984" footer="0.31496062992125984"/>
  <pageSetup orientation="landscape" r:id="rId1"/>
  <drawing r:id="rId2"/>
  <tableParts count="1">
    <tablePart r:id="rId3"/>
  </tableParts>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0000000}">
          <x14:formula1>
            <xm:f>'\\10.1.10.2\Educacion\FONDOS EDUCATIVOS\FONDOS 2021\AUDITORIAS CONTRALORIA\2020\I.E ESTEBAN OCHOA\[Copia de FOEM-15 Plan de Mejoramien8to.xlsx]Listas'!#REF!</xm:f>
          </x14:formula1>
          <xm:sqref>J9</xm:sqref>
        </x14:dataValidation>
        <x14:dataValidation type="list" allowBlank="1" showInputMessage="1" showErrorMessage="1" xr:uid="{00000000-0002-0000-0000-000001000000}">
          <x14:formula1>
            <xm:f>'\\10.1.10.2\Educacion\FONDOS EDUCATIVOS\FONDOS 2021\AUDITORIAS CONTRALORIA\2020\I.E ESTEBAN OCHOA\[Copia de FOEM-15 Plan de Mejoramien8to.xlsx]Listas'!#REF!</xm:f>
          </x14:formula1>
          <xm:sqref>D9:D11 J10:J11 Q9</xm:sqref>
        </x14:dataValidation>
        <x14:dataValidation type="list" allowBlank="1" showInputMessage="1" showErrorMessage="1" xr:uid="{00000000-0002-0000-0000-000002000000}">
          <x14:formula1>
            <xm:f>Listas!$A$3:$A$19</xm:f>
          </x14:formula1>
          <xm:sqref>B9:B14</xm:sqref>
        </x14:dataValidation>
        <x14:dataValidation type="list" allowBlank="1" showInputMessage="1" showErrorMessage="1" xr:uid="{00000000-0002-0000-0000-000003000000}">
          <x14:formula1>
            <xm:f>Listas!$B$3:$B$18</xm:f>
          </x14:formula1>
          <xm:sqref>D12</xm:sqref>
        </x14:dataValidation>
        <x14:dataValidation type="list" allowBlank="1" showInputMessage="1" showErrorMessage="1" xr:uid="{00000000-0002-0000-0000-000004000000}">
          <x14:formula1>
            <xm:f>Listas!$C$3:$C$6</xm:f>
          </x14:formula1>
          <xm:sqref>J12</xm:sqref>
        </x14:dataValidation>
        <x14:dataValidation type="list" allowBlank="1" showInputMessage="1" showErrorMessage="1" xr:uid="{00000000-0002-0000-0000-000005000000}">
          <x14:formula1>
            <xm:f>Listas!E3:E5</xm:f>
          </x14:formula1>
          <xm:sqref>I9</xm:sqref>
        </x14:dataValidation>
        <x14:dataValidation type="list" allowBlank="1" showInputMessage="1" showErrorMessage="1" xr:uid="{00000000-0002-0000-0000-000006000000}">
          <x14:formula1>
            <xm:f>Listas!E3:E5</xm:f>
          </x14:formula1>
          <xm:sqref>I10</xm:sqref>
        </x14:dataValidation>
        <x14:dataValidation type="list" allowBlank="1" showInputMessage="1" showErrorMessage="1" xr:uid="{00000000-0002-0000-0000-000007000000}">
          <x14:formula1>
            <xm:f>Listas!E3:E5</xm:f>
          </x14:formula1>
          <xm:sqref>I11</xm:sqref>
        </x14:dataValidation>
        <x14:dataValidation type="list" allowBlank="1" showInputMessage="1" showErrorMessage="1" xr:uid="{00000000-0002-0000-0000-000008000000}">
          <x14:formula1>
            <xm:f>Listas!E3:E5</xm:f>
          </x14:formula1>
          <xm:sqref>I12</xm:sqref>
        </x14:dataValidation>
        <x14:dataValidation type="list" allowBlank="1" showInputMessage="1" showErrorMessage="1" xr:uid="{00000000-0002-0000-0000-000009000000}">
          <x14:formula1>
            <xm:f>Listas!E3:E5</xm:f>
          </x14:formula1>
          <xm:sqref>I13</xm:sqref>
        </x14:dataValidation>
        <x14:dataValidation type="list" allowBlank="1" showInputMessage="1" showErrorMessage="1" xr:uid="{00000000-0002-0000-0000-00000A000000}">
          <x14:formula1>
            <xm:f>Listas!D3:D4</xm:f>
          </x14:formula1>
          <xm:sqref>Q11</xm:sqref>
        </x14:dataValidation>
        <x14:dataValidation type="list" allowBlank="1" showInputMessage="1" showErrorMessage="1" xr:uid="{00000000-0002-0000-0000-00000B000000}">
          <x14:formula1>
            <xm:f>Listas!D3:D4</xm:f>
          </x14:formula1>
          <xm:sqref>Q10</xm:sqref>
        </x14:dataValidation>
        <x14:dataValidation type="list" allowBlank="1" showInputMessage="1" showErrorMessage="1" xr:uid="{00000000-0002-0000-0000-00000C000000}">
          <x14:formula1>
            <xm:f>Listas!D3:D4</xm:f>
          </x14:formula1>
          <xm:sqref>Q12</xm:sqref>
        </x14:dataValidation>
        <x14:dataValidation type="list" allowBlank="1" showInputMessage="1" showErrorMessage="1" xr:uid="{00000000-0002-0000-0000-00000D000000}">
          <x14:formula1>
            <xm:f>Listas!D3:D4</xm:f>
          </x14:formula1>
          <xm:sqref>Q13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19"/>
  <sheetViews>
    <sheetView workbookViewId="0">
      <selection activeCell="D3" sqref="D3"/>
    </sheetView>
  </sheetViews>
  <sheetFormatPr baseColWidth="10" defaultRowHeight="15" x14ac:dyDescent="0.25"/>
  <cols>
    <col min="1" max="1" width="50.7109375" customWidth="1"/>
    <col min="2" max="2" width="39.7109375" customWidth="1"/>
  </cols>
  <sheetData>
    <row r="2" spans="1:5" ht="14.45" x14ac:dyDescent="0.3">
      <c r="A2" t="s">
        <v>20</v>
      </c>
      <c r="B2" t="s">
        <v>21</v>
      </c>
      <c r="C2" t="s">
        <v>22</v>
      </c>
      <c r="D2" t="s">
        <v>23</v>
      </c>
      <c r="E2" t="s">
        <v>3</v>
      </c>
    </row>
    <row r="3" spans="1:5" x14ac:dyDescent="0.25">
      <c r="A3" t="s">
        <v>15</v>
      </c>
      <c r="B3" t="s">
        <v>33</v>
      </c>
      <c r="C3" t="s">
        <v>53</v>
      </c>
      <c r="D3" t="s">
        <v>55</v>
      </c>
      <c r="E3" t="s">
        <v>57</v>
      </c>
    </row>
    <row r="4" spans="1:5" x14ac:dyDescent="0.25">
      <c r="A4" t="s">
        <v>65</v>
      </c>
      <c r="B4" t="s">
        <v>26</v>
      </c>
      <c r="C4" t="s">
        <v>75</v>
      </c>
      <c r="D4" t="s">
        <v>56</v>
      </c>
      <c r="E4" t="s">
        <v>58</v>
      </c>
    </row>
    <row r="5" spans="1:5" x14ac:dyDescent="0.25">
      <c r="A5" t="s">
        <v>35</v>
      </c>
      <c r="B5" t="s">
        <v>27</v>
      </c>
      <c r="C5" t="s">
        <v>54</v>
      </c>
      <c r="E5" t="s">
        <v>59</v>
      </c>
    </row>
    <row r="6" spans="1:5" x14ac:dyDescent="0.25">
      <c r="A6" t="s">
        <v>66</v>
      </c>
      <c r="B6" t="s">
        <v>28</v>
      </c>
      <c r="C6" t="s">
        <v>80</v>
      </c>
    </row>
    <row r="7" spans="1:5" x14ac:dyDescent="0.25">
      <c r="A7" t="s">
        <v>36</v>
      </c>
      <c r="B7" t="s">
        <v>29</v>
      </c>
    </row>
    <row r="8" spans="1:5" x14ac:dyDescent="0.25">
      <c r="A8" t="s">
        <v>37</v>
      </c>
      <c r="B8" t="s">
        <v>30</v>
      </c>
    </row>
    <row r="9" spans="1:5" x14ac:dyDescent="0.25">
      <c r="A9" t="s">
        <v>67</v>
      </c>
      <c r="B9" t="s">
        <v>31</v>
      </c>
    </row>
    <row r="10" spans="1:5" x14ac:dyDescent="0.25">
      <c r="A10" t="s">
        <v>38</v>
      </c>
      <c r="B10" t="s">
        <v>68</v>
      </c>
    </row>
    <row r="11" spans="1:5" x14ac:dyDescent="0.25">
      <c r="A11" t="s">
        <v>39</v>
      </c>
      <c r="B11" t="s">
        <v>69</v>
      </c>
    </row>
    <row r="12" spans="1:5" x14ac:dyDescent="0.25">
      <c r="A12" t="s">
        <v>40</v>
      </c>
      <c r="B12" t="s">
        <v>70</v>
      </c>
    </row>
    <row r="13" spans="1:5" x14ac:dyDescent="0.25">
      <c r="A13" t="s">
        <v>41</v>
      </c>
      <c r="B13" s="17" t="s">
        <v>61</v>
      </c>
    </row>
    <row r="14" spans="1:5" x14ac:dyDescent="0.25">
      <c r="A14" t="s">
        <v>74</v>
      </c>
      <c r="B14" t="s">
        <v>32</v>
      </c>
    </row>
    <row r="15" spans="1:5" x14ac:dyDescent="0.25">
      <c r="A15" t="s">
        <v>14</v>
      </c>
      <c r="B15" t="s">
        <v>76</v>
      </c>
    </row>
    <row r="16" spans="1:5" x14ac:dyDescent="0.25">
      <c r="A16" t="s">
        <v>42</v>
      </c>
      <c r="B16" t="s">
        <v>77</v>
      </c>
    </row>
    <row r="17" spans="1:2" x14ac:dyDescent="0.25">
      <c r="A17" t="s">
        <v>43</v>
      </c>
      <c r="B17" t="s">
        <v>78</v>
      </c>
    </row>
    <row r="18" spans="1:2" x14ac:dyDescent="0.25">
      <c r="A18" t="s">
        <v>73</v>
      </c>
    </row>
    <row r="19" spans="1:2" x14ac:dyDescent="0.25">
      <c r="A19" t="s">
        <v>44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12"/>
  <sheetViews>
    <sheetView topLeftCell="A4" workbookViewId="0">
      <selection activeCell="A5" sqref="A5"/>
    </sheetView>
  </sheetViews>
  <sheetFormatPr baseColWidth="10" defaultColWidth="11.5703125" defaultRowHeight="15" x14ac:dyDescent="0.25"/>
  <cols>
    <col min="1" max="1" width="16.5703125" style="8" customWidth="1"/>
    <col min="2" max="2" width="15.7109375" style="9" bestFit="1" customWidth="1"/>
    <col min="3" max="3" width="22.5703125" style="8" bestFit="1" customWidth="1"/>
    <col min="4" max="4" width="11.85546875" style="8" customWidth="1"/>
    <col min="5" max="19" width="255.7109375" style="8" bestFit="1" customWidth="1"/>
    <col min="20" max="20" width="11.85546875" style="8" bestFit="1" customWidth="1"/>
    <col min="21" max="16384" width="11.5703125" style="8"/>
  </cols>
  <sheetData>
    <row r="2" spans="1:2" ht="14.45" x14ac:dyDescent="0.3">
      <c r="A2" s="10" t="s">
        <v>13</v>
      </c>
      <c r="B2" s="11" t="s">
        <v>49</v>
      </c>
    </row>
    <row r="3" spans="1:2" ht="14.45" x14ac:dyDescent="0.3">
      <c r="A3" s="10" t="s">
        <v>2</v>
      </c>
      <c r="B3" s="11" t="s">
        <v>49</v>
      </c>
    </row>
    <row r="5" spans="1:2" ht="14.45" x14ac:dyDescent="0.3">
      <c r="A5" s="10" t="s">
        <v>50</v>
      </c>
      <c r="B5" s="11" t="s">
        <v>52</v>
      </c>
    </row>
    <row r="6" spans="1:2" ht="19.899999999999999" customHeight="1" x14ac:dyDescent="0.3">
      <c r="A6" s="12" t="s">
        <v>6</v>
      </c>
      <c r="B6" s="13">
        <v>19</v>
      </c>
    </row>
    <row r="7" spans="1:2" ht="17.45" customHeight="1" x14ac:dyDescent="0.3">
      <c r="A7" s="12" t="s">
        <v>24</v>
      </c>
      <c r="B7" s="13">
        <v>5</v>
      </c>
    </row>
    <row r="8" spans="1:2" ht="14.45" x14ac:dyDescent="0.3">
      <c r="A8" s="12" t="s">
        <v>25</v>
      </c>
      <c r="B8" s="13">
        <v>3</v>
      </c>
    </row>
    <row r="9" spans="1:2" ht="14.45" x14ac:dyDescent="0.3">
      <c r="A9" s="12" t="s">
        <v>46</v>
      </c>
      <c r="B9" s="13">
        <v>11</v>
      </c>
    </row>
    <row r="10" spans="1:2" ht="14.45" x14ac:dyDescent="0.3">
      <c r="A10" s="12" t="s">
        <v>7</v>
      </c>
      <c r="B10" s="13">
        <v>1</v>
      </c>
    </row>
    <row r="11" spans="1:2" ht="14.45" x14ac:dyDescent="0.3">
      <c r="A11" s="12" t="s">
        <v>46</v>
      </c>
      <c r="B11" s="13">
        <v>1</v>
      </c>
    </row>
    <row r="12" spans="1:2" ht="14.45" x14ac:dyDescent="0.3">
      <c r="A12" s="12" t="s">
        <v>51</v>
      </c>
      <c r="B12" s="13">
        <v>20</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3</vt:i4>
      </vt:variant>
    </vt:vector>
  </HeadingPairs>
  <TitlesOfParts>
    <vt:vector size="3" baseType="lpstr">
      <vt:lpstr>Plan de Mejoramiento</vt:lpstr>
      <vt:lpstr>Listas</vt:lpstr>
      <vt:lpstr>TD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Yaned Guisao Lopez</dc:creator>
  <cp:lastModifiedBy>DIEGO_2019</cp:lastModifiedBy>
  <cp:lastPrinted>2016-03-30T13:33:57Z</cp:lastPrinted>
  <dcterms:created xsi:type="dcterms:W3CDTF">2016-02-08T13:19:33Z</dcterms:created>
  <dcterms:modified xsi:type="dcterms:W3CDTF">2022-06-07T17:45:35Z</dcterms:modified>
</cp:coreProperties>
</file>