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defaultThemeVersion="124226"/>
  <mc:AlternateContent xmlns:mc="http://schemas.openxmlformats.org/markup-compatibility/2006">
    <mc:Choice Requires="x15">
      <x15ac:absPath xmlns:x15ac="http://schemas.microsoft.com/office/spreadsheetml/2010/11/ac" url="https://itagui-my.sharepoint.com/personal/sergio_ayazo_itagui_edu_co/Documents/I. E. Enrique Vélez Escobar/Documentación - calidad/Documentos por proceso/5. ADMINISTRACIÓN DE RECURSOS/"/>
    </mc:Choice>
  </mc:AlternateContent>
  <xr:revisionPtr revIDLastSave="0" documentId="14_{6C2DE8B5-52FF-4969-B9D4-62214ED85C42}" xr6:coauthVersionLast="47" xr6:coauthVersionMax="47" xr10:uidLastSave="{00000000-0000-0000-0000-000000000000}"/>
  <bookViews>
    <workbookView xWindow="-120" yWindow="-120" windowWidth="20730" windowHeight="11040" tabRatio="752" xr2:uid="{00000000-000D-0000-FFFF-FFFF00000000}"/>
  </bookViews>
  <sheets>
    <sheet name="Indice Dllo Gestión" sheetId="51293" r:id="rId1"/>
    <sheet name="Satisfac Estud" sheetId="51321" r:id="rId2"/>
    <sheet name="Ejecución Presupuesto" sheetId="51323" r:id="rId3"/>
    <sheet name="Satisfac P. Flia" sheetId="51322" r:id="rId4"/>
    <sheet name="Eficacia Gestión Mejoras" sheetId="51319" r:id="rId5"/>
    <sheet name="Permanencia estud" sheetId="51324" r:id="rId6"/>
    <sheet name="Desempeño Laboral" sheetId="51325" r:id="rId7"/>
    <sheet name="Nivel Saber 11" sheetId="51326" r:id="rId8"/>
    <sheet name="Desempeño Sup Estud" sheetId="51327" r:id="rId9"/>
    <sheet name="Índice de Promoción" sheetId="51328" r:id="rId10"/>
    <sheet name="Satisfacción Proy Comunidad" sheetId="51329" r:id="rId11"/>
  </sheets>
  <externalReferences>
    <externalReference r:id="rId12"/>
  </externalReferences>
  <definedNames>
    <definedName name="acciones">[1]datos!$A$1:$A$3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51323" l="1"/>
  <c r="H18" i="51323"/>
  <c r="G18" i="51323"/>
  <c r="F18" i="51323" l="1"/>
  <c r="E18" i="51323"/>
  <c r="D18" i="51323"/>
  <c r="C18" i="51323"/>
  <c r="F17" i="51329" l="1"/>
  <c r="E17" i="51329"/>
  <c r="D17" i="51329"/>
  <c r="C17" i="51329"/>
  <c r="F18" i="51328"/>
  <c r="E18" i="51328"/>
  <c r="D18" i="51328"/>
  <c r="C18" i="51328"/>
  <c r="F18" i="51327"/>
  <c r="E18" i="51327"/>
  <c r="D18" i="51327"/>
  <c r="C18" i="51327"/>
  <c r="D17" i="51326"/>
  <c r="E17" i="51326"/>
  <c r="F17" i="51326"/>
  <c r="C17" i="51326"/>
  <c r="F18" i="51325"/>
  <c r="E18" i="51325"/>
  <c r="D18" i="51325"/>
  <c r="C18" i="51325"/>
  <c r="F18" i="51324"/>
  <c r="E18" i="51324"/>
  <c r="D18" i="51324"/>
  <c r="C18" i="51324"/>
  <c r="F18" i="51322"/>
  <c r="E18" i="51322"/>
  <c r="D18" i="51322"/>
  <c r="C18" i="51322"/>
  <c r="F18" i="51321"/>
  <c r="E18" i="51321"/>
  <c r="D18" i="51321"/>
  <c r="C18" i="51321"/>
  <c r="D18" i="51319"/>
  <c r="E18" i="51319"/>
  <c r="F18" i="51319"/>
  <c r="C18" i="51319"/>
  <c r="C18" i="51293"/>
  <c r="D18" i="51293"/>
  <c r="E18" i="51293"/>
  <c r="F18" i="51293"/>
</calcChain>
</file>

<file path=xl/sharedStrings.xml><?xml version="1.0" encoding="utf-8"?>
<sst xmlns="http://schemas.openxmlformats.org/spreadsheetml/2006/main" count="310" uniqueCount="118">
  <si>
    <t xml:space="preserve">PROCESO: </t>
  </si>
  <si>
    <t>NOMBRE DEL INDICADOR</t>
  </si>
  <si>
    <t>OBJETIVO DEL INDICADOR</t>
  </si>
  <si>
    <t>INDICE O FORMULA</t>
  </si>
  <si>
    <t>META</t>
  </si>
  <si>
    <t>ÍNDICE DESARROLLO DE LA GESTIÓN</t>
  </si>
  <si>
    <t>medir el impacto del plan de mejoramiento institucional, a partir de la autoevaluacion</t>
  </si>
  <si>
    <t xml:space="preserve">Sumatoria de valoraciones de las gestiones en autoevaluación institucional </t>
  </si>
  <si>
    <t xml:space="preserve">Básico: 80%
Satisfactorio: </t>
  </si>
  <si>
    <r>
      <t xml:space="preserve">METODO DE   RECOLECCION: Autoevaluación Institucional </t>
    </r>
    <r>
      <rPr>
        <sz val="8"/>
        <rFont val="Arial"/>
        <family val="2"/>
      </rPr>
      <t xml:space="preserve"> </t>
    </r>
  </si>
  <si>
    <t>FRECUENCIA DE MEDICION: Anual</t>
  </si>
  <si>
    <t>PERIODO:    Anual</t>
  </si>
  <si>
    <r>
      <t xml:space="preserve">RESPONSABLE: </t>
    </r>
    <r>
      <rPr>
        <sz val="8"/>
        <rFont val="Arial"/>
        <family val="2"/>
      </rPr>
      <t xml:space="preserve"> Rector/a</t>
    </r>
  </si>
  <si>
    <t>GRAFICA</t>
  </si>
  <si>
    <t>AÑOS</t>
  </si>
  <si>
    <t>Datos</t>
  </si>
  <si>
    <t>Año 2012</t>
  </si>
  <si>
    <t>Año 2013</t>
  </si>
  <si>
    <t>Año 2014</t>
  </si>
  <si>
    <t>Año 2015</t>
  </si>
  <si>
    <t>% desempeño nivel apropiación</t>
  </si>
  <si>
    <t>% desempeño nivel mejoramiento</t>
  </si>
  <si>
    <t>Resultado Indicador</t>
  </si>
  <si>
    <t>Meta Básica</t>
  </si>
  <si>
    <t>Meta Superior</t>
  </si>
  <si>
    <t>PERIODO</t>
  </si>
  <si>
    <t>ANALISIS DE COMPORTAMIENTO DEL INDICADOR</t>
  </si>
  <si>
    <t>Satisfacción de Estudiantes</t>
  </si>
  <si>
    <t>Medir el nivel de satisfacción de estudiantes con el servicio educativo</t>
  </si>
  <si>
    <t>Sumatoria % satisfacción Supera Expectativas + Cumple Expectativas</t>
  </si>
  <si>
    <t xml:space="preserve">Básico: 
Satisfactorio: </t>
  </si>
  <si>
    <r>
      <t xml:space="preserve">METODO DE   RECOLECCION: </t>
    </r>
    <r>
      <rPr>
        <sz val="8"/>
        <rFont val="Arial"/>
        <family val="2"/>
      </rPr>
      <t xml:space="preserve">Encuestas de Satisfacción </t>
    </r>
  </si>
  <si>
    <r>
      <t xml:space="preserve">RESPONSABLE: </t>
    </r>
    <r>
      <rPr>
        <sz val="8"/>
        <rFont val="Arial"/>
        <family val="2"/>
      </rPr>
      <t xml:space="preserve"> Lider de calidad</t>
    </r>
  </si>
  <si>
    <t>Año 2019</t>
  </si>
  <si>
    <t>Año 2020</t>
  </si>
  <si>
    <t>Año 2021</t>
  </si>
  <si>
    <t>Año 2022</t>
  </si>
  <si>
    <t>% Satisfacción Supera Expectativas</t>
  </si>
  <si>
    <t>% Satisfacción Cumple Expectativas</t>
  </si>
  <si>
    <t>ÍNDICE EJECUCIÓN PRESUPUESTAL</t>
  </si>
  <si>
    <t xml:space="preserve">Básico: 93.63%
Satisfactorio: </t>
  </si>
  <si>
    <r>
      <t xml:space="preserve">METODO DE   RECOLECCION: </t>
    </r>
    <r>
      <rPr>
        <sz val="8"/>
        <rFont val="Arial"/>
        <family val="2"/>
      </rPr>
      <t>Presupuesto</t>
    </r>
  </si>
  <si>
    <r>
      <t xml:space="preserve">RESPONSABLE: </t>
    </r>
    <r>
      <rPr>
        <sz val="8"/>
        <rFont val="Arial"/>
        <family val="2"/>
      </rPr>
      <t xml:space="preserve"> Rectora</t>
    </r>
  </si>
  <si>
    <t>AÑO 2018</t>
  </si>
  <si>
    <t>AÑO 2019</t>
  </si>
  <si>
    <t>AÑO 2020</t>
  </si>
  <si>
    <t>AÑO 2021</t>
  </si>
  <si>
    <t>AÑO 2022</t>
  </si>
  <si>
    <t>AÑO 2023</t>
  </si>
  <si>
    <t>AÑO 2024</t>
  </si>
  <si>
    <t xml:space="preserve">$ presupuesto ejecutado en el periodo </t>
  </si>
  <si>
    <t>Total presupuesto asignado</t>
  </si>
  <si>
    <r>
      <t xml:space="preserve">No se alcanzo a ejecutar el presupuesto en su totalidad.Ni se alcanzo la meta basica debido a que falto por ejecucion </t>
    </r>
    <r>
      <rPr>
        <b/>
        <sz val="10"/>
        <rFont val="Arial"/>
        <family val="2"/>
      </rPr>
      <t>$31,631,663</t>
    </r>
    <r>
      <rPr>
        <sz val="10"/>
        <rFont val="Arial"/>
        <family val="2"/>
      </rPr>
      <t xml:space="preserve"> debido a que algunos proovedores, no alcanzaron a entregar la papeleria oportunamente, ademàs al fin de año se hizo una inyeccion al presupuesto por $10.000.000 por el premio que se gano la institucion por Antioquia la màs educada, estos quedaron pendientes por ejecucion.  Se celebro en total 20 contratos de los cuales 17 corresponde a compraventa que en dinero representa el 70,4% del presupuesto de la institucion, (chaquetas, vestuario danzas, papeleria, insumos, escritorios, estanteria, silleteria, elementos de aseo. insumos electricos, deportivos, botiquin, textos escolares); 1 contrato correspondiente a prestacion de servicio que en dinero representa el 3,5% del presupuesto correspondiente a (impresiones y copiado de documentos institucionales), 1 obra publica que en dinero representa el 3,5% del presupuesto (mantenimiento preventivo y correctivo de la planta fisica y otros  suministros equivalente a 1 contrato que en dinero representa el 3,5% del presupuesto esto es (suministro de almuerzos para diversas actividades pedagogicas).</t>
    </r>
  </si>
  <si>
    <t xml:space="preserve">No se alcanzo la meta basica propuesta del 93%. Solo se logro un 72%, falto por ejecutar $55.000.000, debido a que algunos proovedores no alcanzaron a entregar la papeleria oportunamente ni completa, faltando papeles como el runt, la declaracion a la Dian. Otro factor que influyo para no alcanzar la meta fue que se demoro el presupuesto que se le gira a la instiucion que fue otorgado solo en el mes de mayo de 2016. Lo que dificulto la contractacion, ademas tambien hay que tener en cuenta que los contratos que se realizan para el mantenimiento de la infraestructura y planta fisica, solo se pueden realizar cada tres meses, ya que si se hacen antes del tiempo estipulado se cae en un fraccionamiento de contrato que acarrea sanciones disciplinarias a la rectora. Se celebraron en total 23 contratos de 25 que estaban propuestos, quedaron pendientes 2 contratos que se ejecutaran al principio del año 2017, debido a la demora de papeleria completa de los proovedores. </t>
  </si>
  <si>
    <t xml:space="preserve">No se alcanzo la meta basica que para el año 2017 estaba proyectada para un 93 %.En gran medida debido a los retrazos en las fechas de giro de recursos a las instituciones educativas. Solo se ejecuto contratos por un valor de  $182 000 000 que en relacion con el presupuesto para el mismo año ascendia a 203000000  Faltaron por ejecución 21000000. Se celebro un total de 28 contratos ditribuidos de la siguiente manera: obra publica 4; compraventa 12; prestación de servicios 7; suministros 2; prestación de servicios y compraventa 3. </t>
  </si>
  <si>
    <t>No se alcanzó la meta básica propuesta para el año 2018 que era del 93%. Alcanzando solo una ejecución del 75%, lo que implica un faltante por ejecutar de 74 224 608. Esta situación obedece a la tardanza del presupuesto que se gira a la institución, lo que implica dificultades para el inicio de otorgamiento de contratos, adicionalmente la entrada en vigencia de la ley de garantías que para este año se presentó en dos oportunidades por las elecciones parlamentarias y presidenciales, que por haber llegado hasta segunda vuelta generó aún mayores retrazos. Muy importante recordar que los contratos que se realizan para el mantenimiento solo se pueden realizar cada tres meses, de ejecutarse antes del tiempo estipulado generaría sanciones disciplinarias a la administración de la institución.</t>
  </si>
  <si>
    <t>2019 - junio</t>
  </si>
  <si>
    <t>A junio 30 se ha logrado ejecutar aproximadamente la mitad del presupuesto asignado para la vigencia actual, representado en 154 000 000 de los 298 000 000 que le corresponden a la institucion en el año 2019. Lo que permite inferir que se cumplira la meta no solo la basica, sino tambien la meta superior. Lo anterior se debe en gran medida a la buena gestion que el equipo encargado de recursos del municipio de Itagui que ha mejorado los tiempos en las transferencias.</t>
  </si>
  <si>
    <t>La meta basica proyectada por el subproceso de compras contemplada en un 93 % estuvo e solo 2 puntos de cumplirese, siendo el año de mayor acercamiento al proposito de poder ejecutar la totalidad de los recursos asignados para cada vigencia. Este logro se da especialmente por 2 razones, la primera por la mejora en la  gestion que desarrolla el equipo encargado de las transferencias del municipio y en segundo lugar por el plan anual de compras hecho por el equipo de recursos de la institucion y la revision de avances hecho en junio como parte de una accion de mejora del proceso.</t>
  </si>
  <si>
    <t xml:space="preserve">2020 -  Agosto </t>
  </si>
  <si>
    <t>El proceso de recursos, en lo que hace referncia a compras, se ha visto afectado por la particularidad del año 2020 derivada de la pandemia del coronavirus y las acciones que en consecuencia han arrojado los lineamientos para atender eficientemente la poblacion estudiantil. En este sentido, la secretaria autoriza un rubro "covid 19" del orden de $ 63 200 000 pero solo hace transferencia real de $ 49 277 210, esto sumado al no ingreso de arriendos de cafeterias reduce el presupuesto anual para esta vigencia a $ 189 000 000 de los cuales al finalizar el mes de agosto se ha logrado ejecutar un 51,3 % correspondiente a $ 97 000 000 lo que deja un flujo de $ 92 000 000 para efectos de finalizar el año lectivo con miras a disponer de toda la logistica para atender la alternacia determinada por el Ministerio der educacion nacional.</t>
  </si>
  <si>
    <t xml:space="preserve"> </t>
  </si>
  <si>
    <t>El año 2021 inicia para el sector educativo desde la estrategia pedagica de la alternancia, lo que exigió no solo de la institucion, sino de la secretaria de educacion orientados desde el ministerio, una distribucioin de  recursos para la adecuacion de la planta fisica en protocolos de bio seguridad para la atencion oportuna y segura del personal, no solo de los educandois sino de toda la comunidad educativa. Se sintiío el apoyo de fondos educativos para la atencion de las necesidades. Adicionalmente la estructura de los tramites para la recepcion de la documentacion no en fisico sino en correo electronico. Estas circunstancias facilitaron el alcance de la meta proyectada a junio correspondiente al 50% del presupuesto anual en razon de la ejecucion  presupuestal por valor de 141 000 000 de los 283 000 000  asignados para la vigencia 2021</t>
  </si>
  <si>
    <t>La ejecucion presupuestal proyectada para la vigencia 2021 venia dandose según la distibucion de gastos planeada a partir de las necesidades institucionales enmarcadas en el plan anual de compras, es asi como para el mes de junio, se habia alcanzado la ejecucion de 141 000 000 que en su momento correspondia aproximadamente al 50 % dado que el presupuesto anunciado seria de 283 000 000 milones. Bajo esta perspectiva se veia facil alcanzar y superar la meta basica y superior, sin embargo finalmente solo se alcanzaron a adjudicar contratos por el 88 % del presupesto total de $ 369 685 221 correspndiente a 324 157 540 dado que el ultimo ajuste presupuestal solo se asigna en el mes de noviembre ya finalizando el año escolar, momento en el que se dificulta la ejecucion real del presupuesto total.</t>
  </si>
  <si>
    <t>Las condiciones contractuales para el periodo 2022, han sido especialemente dificiles en relación de la ley de garantías que para el triple ejercicio democratico efectuado en los meses de marzo, mayo y junio, representado en las elecciones legislativas y luego presidenciales de primera y segunda vuelta, que impedían realizar contratos en largos periodos de tiempo. Sin embargo, el anticiparse a las dificiles circunstancias que con antelación se sabia llegarían para los entes territoriales, se pudo contratar previo al inicio obligado de estos recesos contractuales, permitiendo así ejecutar contratos por valor de $118.436.746 de los 213.465.126 previsto como el presupuesto anual para la vigencia 2022, lo que permite en la mitad de la vigencia tener una ejecución del 55%. En este orden de ideas se proyecta una ejecución cercana al 100% al finalizar el presente año.</t>
  </si>
  <si>
    <t>A la mitad de la vigencia del periodo 2022 se veia una relación directa entre presupuesto adjudicado y presupuesto ejecutado dado que en su momento se habia contratado un valor aproximado de 118 436 746 de los 213 465 126 con los que se contaba por las transferencias realizadas por la secretraria de educacion, sin embargo al recibir unas adiciones presupuestales en el segundo semestre que llevaron el presupuesto final a $ 330 232 257 hicieron dificil realizar la totalidad de contratacion que permitiera acercarse a la meta por lo atipico del año electoral con 3 jornadasy 2 de ley de grantias que limitaban estos procesos, lo que finalmente solo permitio ejecutar un total de $ 288 630 619 que correspondea un 87 % que supera la meta basica de 85 % pero no asi la meta superior que no se ha alcanzado en ningun periodo.</t>
  </si>
  <si>
    <t xml:space="preserve">Año 2023 - Junio </t>
  </si>
  <si>
    <t>A junio 30 se ha logrado ejecutar aproximadamente la mitad del presupuesto asignado para la vigencia actual, representado en 124 000 000 de los 134 000 000 con los que se cuenta a la fecha, pero reconociendo que aun hay tranferencias que no se han hecho efectivas para la actual vigencia en lo que le corresponden a la institucion en el año 2023. Lo que permite inferir que se cumplira la meta no solo la basica, sino tambien la meta superior. Lo anterior se debe en gran medida, no solo a  a la buena gestion que el equipo encargado de recursos del municipio de Itagui que ha mejorado los tiempos en las transferencias, si no ha que la revision del alcance de metas del sistema de gestion de calidad en su transicion a la norma 21001, modifica estas metas para hacer mas coherente las acciones realizadas desde el proceso, con los resultados obtenidos historicamente por la institucion.</t>
  </si>
  <si>
    <t>El indicador de desempeño este año es alcanzado en un 94% lo que representa para el sub proceso de compras incluido en el proceso del sistema de gestión de calidad en el proceso de recursos un importante avance en el alcance de objetivos con miras a mejorar día a día y aportar en el creciemiento del SGC de la Institución. 
El porcentaje obtenido se debe a la ejecución de 338,472,441 de los 360,389,149 con que la Institución contó para la vigencia 2023.
Los procedimientos adoptados pro Secretaria de educación municipal desde el año 2022 con miras a agilizar los trámites de recepción de documentación y el buen diligenciamiento de las transferencias ya diciones presupuestales han permitido mejorar los procesos en la institución.</t>
  </si>
  <si>
    <t>Transcurrida la mitad de la vigencia actual se observa la ejecucion de $ 108.470.256  de los $ 279.805.013 con que a la fecha se cuenta, lo que representa un 39% que pareciera estar alejado de la proporcionalidad ejecutoria del 50% sin embargo, algunos contratos se estan llevando a cabo sin que se halla desembolsado por falta de finalizacion, culminada esta fase se estará en un 48%</t>
  </si>
  <si>
    <t>Satisfacción de P. Familia</t>
  </si>
  <si>
    <t>Medir el nivel de satisfacción de padres de familia con el servicio educativo</t>
  </si>
  <si>
    <t>PROCESO:</t>
  </si>
  <si>
    <t>EFICACIA EN ACCIONES DE MEJORA</t>
  </si>
  <si>
    <t>medir la eficacia de las acciones de mejora implementadas en la institución</t>
  </si>
  <si>
    <t>Cantidad de acciones cerradas eficaces/Cantidad de acciones cerradas en el periodo</t>
  </si>
  <si>
    <r>
      <t xml:space="preserve">METODO DE   RECOLECCION: </t>
    </r>
    <r>
      <rPr>
        <sz val="8"/>
        <rFont val="Arial"/>
        <family val="2"/>
      </rPr>
      <t xml:space="preserve">Base datos mejoras </t>
    </r>
  </si>
  <si>
    <r>
      <t xml:space="preserve">FRECUENCIA DE MEDICION: </t>
    </r>
    <r>
      <rPr>
        <sz val="8"/>
        <rFont val="Arial"/>
        <family val="2"/>
      </rPr>
      <t>Semestral</t>
    </r>
  </si>
  <si>
    <t>Cantidad de acciones cerradas eficaces</t>
  </si>
  <si>
    <t>Cantidad de acciones cerradas en el periodo</t>
  </si>
  <si>
    <t>PERMANENCIA DE ESTUDIANTES</t>
  </si>
  <si>
    <t>Establecer las estudiantes que permanecen en la institucion durante todo el año lectivo</t>
  </si>
  <si>
    <t># estudiantes activas al final de periodo / 
# estudiantes matriculadas en SIMAT</t>
  </si>
  <si>
    <r>
      <t xml:space="preserve">METODO DE   RECOLECCION: </t>
    </r>
    <r>
      <rPr>
        <sz val="8"/>
        <rFont val="Arial"/>
        <family val="2"/>
      </rPr>
      <t>SIMAT</t>
    </r>
  </si>
  <si>
    <t>FRECUENCIA DE MEDICION: Semestral</t>
  </si>
  <si>
    <r>
      <t xml:space="preserve">RESPONSABLE: </t>
    </r>
    <r>
      <rPr>
        <sz val="8"/>
        <rFont val="Arial"/>
        <family val="2"/>
      </rPr>
      <t xml:space="preserve"> Secretaria Académica</t>
    </r>
  </si>
  <si>
    <t># estudiantes activas al final de periodo</t>
  </si>
  <si>
    <t># estudiantes matriculadas en SIMAT</t>
  </si>
  <si>
    <t>NIVEL DE DESEMPEÑO DEL PERSONAL</t>
  </si>
  <si>
    <t>Evaluar la competencias de los docentes del cecreto 1278 con la finalidad de mejorar la calidad del servicio</t>
  </si>
  <si>
    <t>Sumatoria de resultados de desempeño del personl/ Total de personal evaluado</t>
  </si>
  <si>
    <t>METODO DE   RECOLECCION: Consolidado Desmpeño Pnal</t>
  </si>
  <si>
    <t>Sumatoria de resultados de desempeño del personal</t>
  </si>
  <si>
    <t>Total de personal evaluado</t>
  </si>
  <si>
    <t>PRUEBAS EXTERNAS</t>
  </si>
  <si>
    <t>Medir los desempeños básicos de las estudiantes con base en la pruebas SABER11</t>
  </si>
  <si>
    <t>Categoría</t>
  </si>
  <si>
    <t>Básico: SUPERIOR
Satisfactorio: MUY SUPERIOR</t>
  </si>
  <si>
    <r>
      <t xml:space="preserve">METODO DE   RECOLECCION: </t>
    </r>
    <r>
      <rPr>
        <sz val="8"/>
        <rFont val="Arial"/>
        <family val="2"/>
      </rPr>
      <t>ICFES</t>
    </r>
  </si>
  <si>
    <r>
      <t xml:space="preserve">RESPONSABLE: </t>
    </r>
    <r>
      <rPr>
        <sz val="8"/>
        <rFont val="Arial"/>
        <family val="2"/>
      </rPr>
      <t xml:space="preserve"> Coordinador Académico - Líder de Diseño y seguimiento Académico</t>
    </r>
  </si>
  <si>
    <t>Desempeño general SABER 11°</t>
  </si>
  <si>
    <t>DESEMPEÑO SUPERIOR DE ESTUDIANTES</t>
  </si>
  <si>
    <t>Medir los desempeños alto y superior de las estudiantes, para determinar excelencia académica</t>
  </si>
  <si>
    <t># estudiantes con desempeño alto y superior en el periodo / Total estudiantes activas</t>
  </si>
  <si>
    <r>
      <t xml:space="preserve">METODO DE   RECOLECCION: </t>
    </r>
    <r>
      <rPr>
        <sz val="8"/>
        <rFont val="Arial"/>
        <family val="2"/>
      </rPr>
      <t>MASTER 2000</t>
    </r>
  </si>
  <si>
    <t>FRECUENCIA DE MEDICION: Periodo Académico</t>
  </si>
  <si>
    <t># estudiantes con desempeño alto y superior en el periodo</t>
  </si>
  <si>
    <t>Total estudiantes activas</t>
  </si>
  <si>
    <t>ÍNDICE DE PROMOCIÓN DE ESTUDIANTES</t>
  </si>
  <si>
    <t>Medir las estudiantes promovidos al final del año lectivo</t>
  </si>
  <si>
    <t># estudiantes promovidos año lectivo
Total estudiantes activos cierre del año</t>
  </si>
  <si>
    <t>METODO DE   RECOLECCION: 
Actas Evaluación y Promoción - MASTER</t>
  </si>
  <si>
    <t>Cantidad de estudiantes promovidas al año siguiente</t>
  </si>
  <si>
    <t>Total estudiantes activos</t>
  </si>
  <si>
    <t>NIVEL SATISFACCIÓN SERVICIOS COMUNIDAD</t>
  </si>
  <si>
    <t>Medir la percepcion de la Comunidad Educativa que se beneficia de los servicios proyeccion comunitaria</t>
  </si>
  <si>
    <t>Promedio de niveles de satisfacción de servicios de comunidad</t>
  </si>
  <si>
    <r>
      <t xml:space="preserve">RESPONSABLE: </t>
    </r>
    <r>
      <rPr>
        <sz val="8"/>
        <rFont val="Arial"/>
        <family val="2"/>
      </rPr>
      <t xml:space="preserve"> Coordinador Convivencia - Líder del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</si>
</sst>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 [$€]_-;\-* #,##0.00\ [$€]_-;_-* &quot;-&quot;??\ [$€]_-;_-@_-"/>
    <numFmt numFmtId="166" formatCode="_(* #,##0_);_(* \(#,##0\);_(* &quot;-&quot;??_);_(@_)"/>
  </numFmts>
  <fonts count="13" x14ac:knownFonts="1">
    <font>
      <sz val="10"/>
      <name val="Arial"/>
    </font>
    <font>
      <sz val="10"/>
      <name val="Arial"/>
      <family val="2"/>
    </font>
    <font>
      <b/>
      <sz val="10"/>
      <name val="Arial"/>
      <family val="2"/>
    </font>
    <font>
      <sz val="8"/>
      <name val="Arial"/>
      <family val="2"/>
    </font>
    <font>
      <b/>
      <sz val="8"/>
      <name val="Arial"/>
      <family val="2"/>
    </font>
    <font>
      <sz val="10"/>
      <name val="Arial"/>
      <family val="2"/>
    </font>
    <font>
      <sz val="10"/>
      <name val="Arial"/>
      <family val="2"/>
    </font>
    <font>
      <sz val="9"/>
      <name val="Arial"/>
      <family val="2"/>
    </font>
    <font>
      <sz val="10"/>
      <name val="Times New Roman"/>
      <family val="1"/>
    </font>
    <font>
      <sz val="12"/>
      <name val="Arial"/>
      <family val="2"/>
    </font>
    <font>
      <b/>
      <sz val="10"/>
      <color rgb="FF000000"/>
      <name val="Arial"/>
      <family val="2"/>
    </font>
    <font>
      <sz val="10"/>
      <color rgb="FF000000"/>
      <name val="Arial"/>
    </font>
    <font>
      <sz val="10"/>
      <color rgb="FF000000"/>
      <name val="Arial"/>
      <charset val="1"/>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
      <patternFill patternType="solid">
        <fgColor theme="4"/>
        <bgColor indexed="64"/>
      </patternFill>
    </fill>
    <fill>
      <patternFill patternType="solid">
        <fgColor rgb="FFFF1515"/>
        <bgColor indexed="64"/>
      </patternFill>
    </fill>
    <fill>
      <patternFill patternType="solid">
        <fgColor rgb="FF00B05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9">
    <xf numFmtId="0" fontId="0" fillId="0" borderId="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0" fontId="5" fillId="0" borderId="0"/>
    <xf numFmtId="0" fontId="1" fillId="0" borderId="0"/>
    <xf numFmtId="9" fontId="6"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4" fillId="0" borderId="0" xfId="4" applyFont="1" applyAlignment="1">
      <alignment horizontal="right"/>
    </xf>
    <xf numFmtId="0" fontId="3" fillId="0" borderId="0" xfId="4" applyFont="1"/>
    <xf numFmtId="0" fontId="5" fillId="0" borderId="0" xfId="4"/>
    <xf numFmtId="0" fontId="4" fillId="2" borderId="1" xfId="4" applyFont="1" applyFill="1" applyBorder="1" applyAlignment="1">
      <alignment horizontal="center"/>
    </xf>
    <xf numFmtId="0" fontId="4" fillId="2" borderId="2" xfId="4" applyFont="1" applyFill="1" applyBorder="1" applyAlignment="1">
      <alignment horizontal="center"/>
    </xf>
    <xf numFmtId="0" fontId="3" fillId="0" borderId="0" xfId="4" applyFont="1" applyAlignment="1">
      <alignment wrapText="1"/>
    </xf>
    <xf numFmtId="0" fontId="2" fillId="0" borderId="0" xfId="4" applyFont="1" applyAlignment="1">
      <alignment horizontal="left" vertical="top"/>
    </xf>
    <xf numFmtId="0" fontId="2" fillId="4" borderId="1" xfId="4" applyFont="1" applyFill="1" applyBorder="1" applyAlignment="1">
      <alignment horizontal="left" vertical="top"/>
    </xf>
    <xf numFmtId="9" fontId="1" fillId="5" borderId="1" xfId="7" applyFont="1" applyFill="1" applyBorder="1" applyAlignment="1">
      <alignment horizontal="center" vertical="center"/>
    </xf>
    <xf numFmtId="9" fontId="1" fillId="4" borderId="1" xfId="7" applyFont="1" applyFill="1" applyBorder="1" applyAlignment="1">
      <alignment horizontal="center" vertical="center"/>
    </xf>
    <xf numFmtId="0" fontId="2" fillId="5" borderId="1" xfId="4" applyFont="1" applyFill="1" applyBorder="1" applyAlignment="1">
      <alignment horizontal="left" vertical="center"/>
    </xf>
    <xf numFmtId="0" fontId="1" fillId="0" borderId="3" xfId="4" applyFont="1" applyBorder="1" applyAlignment="1">
      <alignment horizontal="left" vertical="top" wrapText="1"/>
    </xf>
    <xf numFmtId="9" fontId="2" fillId="0" borderId="1" xfId="6" applyFont="1" applyBorder="1" applyAlignment="1">
      <alignment horizontal="center" vertical="center"/>
    </xf>
    <xf numFmtId="0" fontId="7" fillId="0" borderId="1" xfId="4" applyFont="1" applyBorder="1" applyAlignment="1">
      <alignment horizontal="left" vertical="justify"/>
    </xf>
    <xf numFmtId="0" fontId="1" fillId="0" borderId="1" xfId="4" applyFont="1" applyBorder="1" applyAlignment="1">
      <alignment horizontal="left" vertical="center" wrapText="1"/>
    </xf>
    <xf numFmtId="0" fontId="1" fillId="0" borderId="3" xfId="4" applyFont="1" applyBorder="1" applyAlignment="1">
      <alignment horizontal="left" vertical="center" wrapText="1"/>
    </xf>
    <xf numFmtId="0" fontId="7" fillId="0" borderId="1" xfId="4" applyFont="1" applyBorder="1" applyAlignment="1">
      <alignment horizontal="justify" vertical="justify"/>
    </xf>
    <xf numFmtId="0" fontId="2" fillId="0" borderId="1" xfId="4" applyFont="1" applyBorder="1" applyAlignment="1">
      <alignment horizontal="center" vertical="center"/>
    </xf>
    <xf numFmtId="0" fontId="1" fillId="0" borderId="1" xfId="4" applyFont="1" applyBorder="1" applyAlignment="1">
      <alignment horizontal="center" vertical="center"/>
    </xf>
    <xf numFmtId="0" fontId="2" fillId="2" borderId="4" xfId="4" applyFont="1" applyFill="1" applyBorder="1" applyAlignment="1">
      <alignment vertical="top"/>
    </xf>
    <xf numFmtId="0" fontId="2" fillId="2" borderId="2" xfId="4" applyFont="1" applyFill="1" applyBorder="1" applyAlignment="1">
      <alignment vertical="top"/>
    </xf>
    <xf numFmtId="0" fontId="2" fillId="2" borderId="5" xfId="4" applyFont="1" applyFill="1" applyBorder="1" applyAlignment="1">
      <alignment vertical="top"/>
    </xf>
    <xf numFmtId="0" fontId="4" fillId="2" borderId="4" xfId="4" applyFont="1" applyFill="1" applyBorder="1"/>
    <xf numFmtId="0" fontId="4" fillId="2" borderId="5" xfId="4" applyFont="1" applyFill="1" applyBorder="1"/>
    <xf numFmtId="166" fontId="2" fillId="0" borderId="1" xfId="2" applyNumberFormat="1" applyFont="1" applyBorder="1" applyAlignment="1">
      <alignment horizontal="center" vertical="center"/>
    </xf>
    <xf numFmtId="0" fontId="3" fillId="0" borderId="1" xfId="4" applyFont="1" applyBorder="1" applyAlignment="1">
      <alignment horizontal="left" vertical="justify"/>
    </xf>
    <xf numFmtId="166" fontId="1" fillId="5" borderId="1" xfId="7" applyNumberFormat="1" applyFont="1" applyFill="1" applyBorder="1" applyAlignment="1">
      <alignment horizontal="center" vertical="center"/>
    </xf>
    <xf numFmtId="166" fontId="1" fillId="4" borderId="1" xfId="2" applyNumberFormat="1" applyFont="1" applyFill="1" applyBorder="1" applyAlignment="1">
      <alignment horizontal="center" vertical="center"/>
    </xf>
    <xf numFmtId="9" fontId="1" fillId="5" borderId="1" xfId="6" applyFont="1" applyFill="1" applyBorder="1" applyAlignment="1">
      <alignment horizontal="center" vertical="center"/>
    </xf>
    <xf numFmtId="9" fontId="1" fillId="4" borderId="1" xfId="6" applyFont="1" applyFill="1" applyBorder="1" applyAlignment="1">
      <alignment horizontal="center" vertical="center"/>
    </xf>
    <xf numFmtId="0" fontId="2" fillId="6" borderId="2" xfId="4" applyFont="1" applyFill="1" applyBorder="1" applyAlignment="1">
      <alignment vertical="top"/>
    </xf>
    <xf numFmtId="0" fontId="4" fillId="6" borderId="4" xfId="4" applyFont="1" applyFill="1" applyBorder="1" applyAlignment="1">
      <alignment horizontal="center"/>
    </xf>
    <xf numFmtId="0" fontId="5" fillId="6" borderId="6" xfId="4" applyFill="1" applyBorder="1"/>
    <xf numFmtId="0" fontId="4" fillId="6" borderId="7" xfId="4" applyFont="1" applyFill="1" applyBorder="1" applyAlignment="1">
      <alignment horizontal="right"/>
    </xf>
    <xf numFmtId="0" fontId="2" fillId="6" borderId="5" xfId="4" applyFont="1" applyFill="1" applyBorder="1" applyAlignment="1">
      <alignment vertical="top"/>
    </xf>
    <xf numFmtId="0" fontId="4" fillId="6" borderId="1" xfId="4" applyFont="1" applyFill="1" applyBorder="1" applyAlignment="1">
      <alignment horizontal="center"/>
    </xf>
    <xf numFmtId="0" fontId="5" fillId="6" borderId="8" xfId="4" applyFill="1" applyBorder="1"/>
    <xf numFmtId="0" fontId="5" fillId="0" borderId="9" xfId="4" applyBorder="1"/>
    <xf numFmtId="0" fontId="5" fillId="0" borderId="3" xfId="4" applyBorder="1"/>
    <xf numFmtId="0" fontId="4" fillId="6" borderId="1" xfId="4" applyFont="1" applyFill="1" applyBorder="1" applyAlignment="1">
      <alignment horizontal="right"/>
    </xf>
    <xf numFmtId="0" fontId="4" fillId="6" borderId="3" xfId="4" applyFont="1" applyFill="1" applyBorder="1" applyAlignment="1">
      <alignment horizontal="right"/>
    </xf>
    <xf numFmtId="0" fontId="5" fillId="0" borderId="8" xfId="4" applyBorder="1"/>
    <xf numFmtId="0" fontId="2" fillId="6" borderId="1" xfId="4" applyFont="1" applyFill="1" applyBorder="1" applyAlignment="1">
      <alignment vertical="top"/>
    </xf>
    <xf numFmtId="9" fontId="1" fillId="3" borderId="1" xfId="7" applyFont="1" applyFill="1" applyBorder="1" applyAlignment="1">
      <alignment horizontal="center" vertical="center"/>
    </xf>
    <xf numFmtId="0" fontId="5" fillId="6" borderId="0" xfId="4" applyFill="1"/>
    <xf numFmtId="0" fontId="4" fillId="6" borderId="0" xfId="4" applyFont="1" applyFill="1" applyAlignment="1">
      <alignment horizontal="right"/>
    </xf>
    <xf numFmtId="0" fontId="2" fillId="2" borderId="0" xfId="4" applyFont="1" applyFill="1" applyAlignment="1">
      <alignment horizontal="center" vertical="top"/>
    </xf>
    <xf numFmtId="0" fontId="2" fillId="7" borderId="1" xfId="4" applyFont="1" applyFill="1" applyBorder="1" applyAlignment="1">
      <alignment horizontal="left" vertical="top"/>
    </xf>
    <xf numFmtId="9" fontId="1" fillId="7" borderId="1" xfId="7" applyFont="1" applyFill="1" applyBorder="1" applyAlignment="1">
      <alignment horizontal="center" vertical="center"/>
    </xf>
    <xf numFmtId="0" fontId="2" fillId="8" borderId="1" xfId="4" applyFont="1" applyFill="1" applyBorder="1" applyAlignment="1">
      <alignment horizontal="left" vertical="top"/>
    </xf>
    <xf numFmtId="9" fontId="1" fillId="8" borderId="1" xfId="7" applyFont="1" applyFill="1" applyBorder="1" applyAlignment="1">
      <alignment horizontal="center" vertical="center"/>
    </xf>
    <xf numFmtId="3" fontId="10" fillId="0" borderId="1" xfId="0" applyNumberFormat="1" applyFont="1" applyBorder="1"/>
    <xf numFmtId="0" fontId="2" fillId="9" borderId="1" xfId="4" applyFont="1" applyFill="1" applyBorder="1" applyAlignment="1">
      <alignment horizontal="left" vertical="center"/>
    </xf>
    <xf numFmtId="9" fontId="1" fillId="9" borderId="1" xfId="7" applyFont="1" applyFill="1" applyBorder="1" applyAlignment="1">
      <alignment horizontal="center" vertical="center"/>
    </xf>
    <xf numFmtId="9" fontId="1" fillId="9" borderId="1" xfId="6" applyFont="1" applyFill="1" applyBorder="1" applyAlignment="1">
      <alignment horizontal="center"/>
    </xf>
    <xf numFmtId="9" fontId="1" fillId="7" borderId="1" xfId="6" applyFont="1" applyFill="1" applyBorder="1" applyAlignment="1">
      <alignment horizontal="center"/>
    </xf>
    <xf numFmtId="9" fontId="1" fillId="8" borderId="1" xfId="6" applyFont="1" applyFill="1" applyBorder="1" applyAlignment="1">
      <alignment horizontal="center"/>
    </xf>
    <xf numFmtId="0" fontId="2" fillId="2" borderId="1" xfId="4" applyFont="1" applyFill="1" applyBorder="1" applyAlignment="1">
      <alignment horizontal="center" vertical="center"/>
    </xf>
    <xf numFmtId="0" fontId="2" fillId="0" borderId="1" xfId="4" applyFont="1" applyBorder="1" applyAlignment="1">
      <alignment horizontal="center" vertical="top"/>
    </xf>
    <xf numFmtId="0" fontId="2" fillId="0" borderId="0" xfId="4" applyFont="1" applyAlignment="1">
      <alignment horizontal="center" vertical="top"/>
    </xf>
    <xf numFmtId="0" fontId="2" fillId="0" borderId="17" xfId="4" applyFont="1" applyBorder="1" applyAlignment="1">
      <alignment horizontal="left" vertical="top"/>
    </xf>
    <xf numFmtId="0" fontId="5" fillId="0" borderId="0" xfId="4" applyAlignment="1">
      <alignment horizontal="center"/>
    </xf>
    <xf numFmtId="3" fontId="10" fillId="0" borderId="0" xfId="0" applyNumberFormat="1" applyFont="1"/>
    <xf numFmtId="3" fontId="10" fillId="0" borderId="4" xfId="0" applyNumberFormat="1" applyFont="1" applyBorder="1"/>
    <xf numFmtId="9" fontId="1" fillId="7" borderId="4" xfId="6" applyFont="1" applyFill="1" applyBorder="1" applyAlignment="1">
      <alignment horizontal="center"/>
    </xf>
    <xf numFmtId="9" fontId="1" fillId="8" borderId="4" xfId="6" applyFont="1" applyFill="1" applyBorder="1" applyAlignment="1">
      <alignment horizontal="center"/>
    </xf>
    <xf numFmtId="0" fontId="2" fillId="0" borderId="17" xfId="4" applyFont="1" applyBorder="1" applyAlignment="1">
      <alignment horizontal="center" vertical="center"/>
    </xf>
    <xf numFmtId="9" fontId="1" fillId="9" borderId="4" xfId="6" applyFont="1" applyFill="1" applyBorder="1" applyAlignment="1">
      <alignment horizontal="center"/>
    </xf>
    <xf numFmtId="0" fontId="2" fillId="2" borderId="4" xfId="4" applyFont="1" applyFill="1" applyBorder="1" applyAlignment="1">
      <alignment vertical="center"/>
    </xf>
    <xf numFmtId="0" fontId="2" fillId="2" borderId="2" xfId="4" applyFont="1" applyFill="1" applyBorder="1" applyAlignment="1">
      <alignment vertical="center"/>
    </xf>
    <xf numFmtId="0" fontId="5" fillId="0" borderId="17" xfId="4" applyBorder="1"/>
    <xf numFmtId="0" fontId="1" fillId="0" borderId="4" xfId="4" applyFont="1" applyBorder="1" applyAlignment="1">
      <alignment horizontal="center" vertical="center"/>
    </xf>
    <xf numFmtId="0" fontId="2" fillId="0" borderId="15" xfId="4" applyFont="1" applyBorder="1" applyAlignment="1">
      <alignment horizontal="left" vertical="center" wrapText="1"/>
    </xf>
    <xf numFmtId="0" fontId="2" fillId="0" borderId="18" xfId="4" applyFont="1" applyBorder="1" applyAlignment="1">
      <alignment horizontal="left" vertical="top"/>
    </xf>
    <xf numFmtId="0" fontId="2" fillId="0" borderId="19" xfId="4" applyFont="1" applyBorder="1" applyAlignment="1">
      <alignment horizontal="left" vertical="top"/>
    </xf>
    <xf numFmtId="17" fontId="2" fillId="0" borderId="17" xfId="4" applyNumberFormat="1" applyFont="1" applyBorder="1" applyAlignment="1">
      <alignment horizontal="center" vertical="center"/>
    </xf>
    <xf numFmtId="3" fontId="10" fillId="0" borderId="19" xfId="0" applyNumberFormat="1" applyFont="1" applyBorder="1"/>
    <xf numFmtId="9" fontId="1" fillId="10" borderId="19" xfId="6" applyFont="1" applyFill="1" applyBorder="1" applyAlignment="1">
      <alignment horizontal="center"/>
    </xf>
    <xf numFmtId="9" fontId="1" fillId="7" borderId="19" xfId="6" applyFont="1" applyFill="1" applyBorder="1" applyAlignment="1">
      <alignment horizontal="center"/>
    </xf>
    <xf numFmtId="9" fontId="1" fillId="8" borderId="19" xfId="6" applyFont="1" applyFill="1" applyBorder="1" applyAlignment="1">
      <alignment horizontal="center"/>
    </xf>
    <xf numFmtId="9" fontId="1" fillId="11" borderId="17" xfId="6" applyFont="1" applyFill="1" applyBorder="1" applyAlignment="1">
      <alignment horizontal="center"/>
    </xf>
    <xf numFmtId="3" fontId="12" fillId="0" borderId="17" xfId="0" applyNumberFormat="1" applyFont="1" applyBorder="1"/>
    <xf numFmtId="9" fontId="1" fillId="9" borderId="17" xfId="6" applyFont="1" applyFill="1" applyBorder="1" applyAlignment="1">
      <alignment horizontal="center"/>
    </xf>
    <xf numFmtId="0" fontId="2" fillId="0" borderId="10" xfId="4" applyFont="1" applyBorder="1" applyAlignment="1">
      <alignment horizontal="center" vertical="top"/>
    </xf>
    <xf numFmtId="0" fontId="2" fillId="0" borderId="0" xfId="4" applyFont="1" applyAlignment="1">
      <alignment horizontal="center" vertical="top"/>
    </xf>
    <xf numFmtId="0" fontId="2" fillId="0" borderId="11" xfId="4" applyFont="1" applyBorder="1" applyAlignment="1">
      <alignment horizontal="center" vertical="top"/>
    </xf>
    <xf numFmtId="0" fontId="2" fillId="0" borderId="12" xfId="4" applyFont="1" applyBorder="1" applyAlignment="1">
      <alignment horizontal="center" vertical="top"/>
    </xf>
    <xf numFmtId="0" fontId="4" fillId="0" borderId="13" xfId="5" applyFont="1" applyBorder="1" applyAlignment="1">
      <alignment horizontal="left" vertical="top" wrapText="1"/>
    </xf>
    <xf numFmtId="0" fontId="4" fillId="0" borderId="6" xfId="5" applyFont="1" applyBorder="1" applyAlignment="1">
      <alignment horizontal="left" vertical="top" wrapText="1"/>
    </xf>
    <xf numFmtId="0" fontId="4" fillId="0" borderId="11" xfId="5" applyFont="1" applyBorder="1" applyAlignment="1">
      <alignment horizontal="left" vertical="top" wrapText="1"/>
    </xf>
    <xf numFmtId="0" fontId="4" fillId="0" borderId="7" xfId="5" applyFont="1" applyBorder="1" applyAlignment="1">
      <alignment horizontal="left" vertical="top" wrapText="1"/>
    </xf>
    <xf numFmtId="0" fontId="4" fillId="0" borderId="1" xfId="5" applyFont="1" applyBorder="1" applyAlignment="1">
      <alignment horizontal="left" vertical="top" wrapText="1"/>
    </xf>
    <xf numFmtId="0" fontId="2" fillId="0" borderId="1" xfId="4" applyFont="1" applyBorder="1" applyAlignment="1">
      <alignment horizontal="center" vertical="center"/>
    </xf>
    <xf numFmtId="0" fontId="2" fillId="2" borderId="4" xfId="4" applyFont="1" applyFill="1" applyBorder="1" applyAlignment="1">
      <alignment horizontal="center" vertical="top"/>
    </xf>
    <xf numFmtId="0" fontId="2" fillId="2" borderId="2" xfId="4" applyFont="1" applyFill="1" applyBorder="1" applyAlignment="1">
      <alignment horizontal="center" vertical="top"/>
    </xf>
    <xf numFmtId="0" fontId="2" fillId="2" borderId="12" xfId="4" applyFont="1" applyFill="1" applyBorder="1" applyAlignment="1">
      <alignment horizontal="center" vertical="top"/>
    </xf>
    <xf numFmtId="0" fontId="1" fillId="0" borderId="4" xfId="4" applyFont="1" applyBorder="1" applyAlignment="1">
      <alignment horizontal="left" vertical="top" wrapText="1"/>
    </xf>
    <xf numFmtId="0" fontId="5" fillId="0" borderId="2" xfId="4" applyBorder="1" applyAlignment="1">
      <alignment horizontal="left" vertical="top" wrapText="1"/>
    </xf>
    <xf numFmtId="0" fontId="5" fillId="0" borderId="5" xfId="4" applyBorder="1" applyAlignment="1">
      <alignment horizontal="left" vertical="top" wrapText="1"/>
    </xf>
    <xf numFmtId="0" fontId="2" fillId="2" borderId="1" xfId="4" applyFont="1" applyFill="1" applyBorder="1" applyAlignment="1">
      <alignment horizontal="center" vertical="center"/>
    </xf>
    <xf numFmtId="0" fontId="2" fillId="0" borderId="8" xfId="4" applyFont="1" applyBorder="1" applyAlignment="1">
      <alignment horizontal="center" vertical="top"/>
    </xf>
    <xf numFmtId="0" fontId="2" fillId="0" borderId="3" xfId="4" applyFont="1" applyBorder="1" applyAlignment="1">
      <alignment horizontal="center" vertical="top"/>
    </xf>
    <xf numFmtId="0" fontId="2" fillId="0" borderId="1" xfId="4" applyFont="1" applyBorder="1" applyAlignment="1">
      <alignment horizontal="center" vertical="top"/>
    </xf>
    <xf numFmtId="0" fontId="1" fillId="0" borderId="4" xfId="4" applyFont="1" applyBorder="1" applyAlignment="1">
      <alignment horizontal="justify" vertical="center" wrapText="1"/>
    </xf>
    <xf numFmtId="0" fontId="5" fillId="0" borderId="2" xfId="4" applyBorder="1" applyAlignment="1">
      <alignment horizontal="justify" vertical="center" wrapText="1"/>
    </xf>
    <xf numFmtId="0" fontId="5" fillId="0" borderId="5" xfId="4" applyBorder="1" applyAlignment="1">
      <alignment horizontal="justify" vertical="center" wrapText="1"/>
    </xf>
    <xf numFmtId="0" fontId="3" fillId="0" borderId="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2" xfId="5" applyFont="1" applyBorder="1" applyAlignment="1">
      <alignment horizontal="center" vertical="center" wrapText="1"/>
    </xf>
    <xf numFmtId="9" fontId="3" fillId="0" borderId="13" xfId="5" applyNumberFormat="1" applyFont="1" applyBorder="1" applyAlignment="1">
      <alignment horizontal="left" vertical="center" wrapText="1"/>
    </xf>
    <xf numFmtId="9" fontId="3" fillId="0" borderId="11" xfId="5" applyNumberFormat="1" applyFont="1" applyBorder="1" applyAlignment="1">
      <alignment horizontal="left" vertical="center" wrapText="1"/>
    </xf>
    <xf numFmtId="0" fontId="3" fillId="0" borderId="1" xfId="4" applyFont="1" applyBorder="1" applyAlignment="1">
      <alignment horizontal="center" vertical="center" wrapText="1"/>
    </xf>
    <xf numFmtId="9" fontId="3" fillId="0" borderId="9" xfId="5" applyNumberFormat="1" applyFont="1" applyBorder="1" applyAlignment="1">
      <alignment horizontal="left" vertical="center" wrapText="1"/>
    </xf>
    <xf numFmtId="0" fontId="3" fillId="0" borderId="3" xfId="5" applyFont="1" applyBorder="1" applyAlignment="1">
      <alignment horizontal="left" vertical="center" wrapText="1"/>
    </xf>
    <xf numFmtId="0" fontId="4" fillId="0" borderId="13" xfId="4" applyFont="1" applyBorder="1" applyAlignment="1">
      <alignment horizontal="left" vertical="top" wrapText="1"/>
    </xf>
    <xf numFmtId="0" fontId="4" fillId="0" borderId="6" xfId="4" applyFont="1" applyBorder="1" applyAlignment="1">
      <alignment horizontal="left" vertical="top"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1" xfId="4" applyFont="1" applyBorder="1" applyAlignment="1">
      <alignment horizontal="left" vertical="top" wrapText="1"/>
    </xf>
    <xf numFmtId="0" fontId="5" fillId="0" borderId="17" xfId="4" applyBorder="1" applyAlignment="1">
      <alignment horizontal="center" vertical="center" wrapText="1"/>
    </xf>
    <xf numFmtId="0" fontId="2" fillId="0" borderId="17" xfId="4" applyFont="1" applyBorder="1" applyAlignment="1">
      <alignment horizontal="center" vertical="center"/>
    </xf>
    <xf numFmtId="0" fontId="2" fillId="0" borderId="18" xfId="4" applyFont="1" applyBorder="1" applyAlignment="1">
      <alignment horizontal="center" vertical="center"/>
    </xf>
    <xf numFmtId="0" fontId="2" fillId="6" borderId="8" xfId="4" applyFont="1" applyFill="1" applyBorder="1" applyAlignment="1">
      <alignment horizontal="center" vertical="center"/>
    </xf>
    <xf numFmtId="0" fontId="2" fillId="6" borderId="9" xfId="4" applyFont="1" applyFill="1" applyBorder="1" applyAlignment="1">
      <alignment horizontal="center" vertical="center"/>
    </xf>
    <xf numFmtId="0" fontId="2" fillId="6" borderId="3" xfId="4" applyFont="1" applyFill="1" applyBorder="1" applyAlignment="1">
      <alignment horizontal="center" vertical="center"/>
    </xf>
    <xf numFmtId="0" fontId="2" fillId="0" borderId="15" xfId="4" applyFont="1" applyBorder="1" applyAlignment="1">
      <alignment horizontal="center" vertical="center"/>
    </xf>
    <xf numFmtId="0" fontId="2" fillId="0" borderId="16" xfId="4" applyFont="1" applyBorder="1" applyAlignment="1">
      <alignment horizontal="center" vertical="center"/>
    </xf>
    <xf numFmtId="17" fontId="1" fillId="0" borderId="19" xfId="4" applyNumberFormat="1" applyFont="1" applyBorder="1" applyAlignment="1">
      <alignment horizontal="center" vertical="center"/>
    </xf>
    <xf numFmtId="0" fontId="1" fillId="0" borderId="19" xfId="4" applyFont="1" applyBorder="1" applyAlignment="1">
      <alignment horizontal="center" vertical="center"/>
    </xf>
    <xf numFmtId="0" fontId="1" fillId="0" borderId="15" xfId="4" applyFont="1" applyBorder="1" applyAlignment="1">
      <alignment horizontal="center" vertical="center"/>
    </xf>
    <xf numFmtId="0" fontId="1" fillId="0" borderId="13" xfId="4" applyFont="1" applyBorder="1" applyAlignment="1">
      <alignment horizontal="center" vertical="center"/>
    </xf>
    <xf numFmtId="0" fontId="1" fillId="0" borderId="10" xfId="4" applyFont="1" applyBorder="1" applyAlignment="1">
      <alignment horizontal="center" vertical="center"/>
    </xf>
    <xf numFmtId="17" fontId="1" fillId="0" borderId="13" xfId="4" applyNumberFormat="1" applyFont="1" applyBorder="1" applyAlignment="1">
      <alignment horizontal="center" vertical="center"/>
    </xf>
    <xf numFmtId="17" fontId="1" fillId="0" borderId="10" xfId="4" applyNumberFormat="1" applyFont="1" applyBorder="1" applyAlignment="1">
      <alignment horizontal="center" vertical="center"/>
    </xf>
    <xf numFmtId="0" fontId="1" fillId="0" borderId="17" xfId="4" applyFont="1" applyBorder="1" applyAlignment="1">
      <alignment horizontal="center" vertical="center" wrapText="1"/>
    </xf>
    <xf numFmtId="0" fontId="9" fillId="0" borderId="17" xfId="4" applyFont="1" applyBorder="1" applyAlignment="1">
      <alignment horizontal="center" vertical="center" wrapText="1"/>
    </xf>
    <xf numFmtId="0" fontId="2" fillId="0" borderId="8" xfId="4" applyFont="1" applyBorder="1" applyAlignment="1">
      <alignment horizontal="center" vertical="center"/>
    </xf>
    <xf numFmtId="0" fontId="2" fillId="0" borderId="3" xfId="4" applyFont="1" applyBorder="1" applyAlignment="1">
      <alignment horizontal="center" vertical="center"/>
    </xf>
    <xf numFmtId="0" fontId="2" fillId="2" borderId="0" xfId="4" applyFont="1" applyFill="1" applyAlignment="1">
      <alignment horizontal="center" vertical="center"/>
    </xf>
    <xf numFmtId="0" fontId="2" fillId="2" borderId="10" xfId="4" applyFont="1" applyFill="1" applyBorder="1" applyAlignment="1">
      <alignment horizontal="center" vertical="center"/>
    </xf>
    <xf numFmtId="0" fontId="2" fillId="0" borderId="4" xfId="4" applyFont="1" applyBorder="1" applyAlignment="1">
      <alignment horizontal="center" vertical="center"/>
    </xf>
    <xf numFmtId="0" fontId="11" fillId="0" borderId="18" xfId="4" applyFont="1" applyBorder="1" applyAlignment="1">
      <alignment horizontal="center" vertical="center" wrapText="1"/>
    </xf>
    <xf numFmtId="0" fontId="3" fillId="0" borderId="14" xfId="4" applyFont="1" applyBorder="1" applyAlignment="1">
      <alignment horizontal="center" vertical="center" wrapText="1"/>
    </xf>
    <xf numFmtId="0" fontId="3" fillId="0" borderId="12" xfId="4"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4" applyFont="1" applyBorder="1" applyAlignment="1">
      <alignment horizontal="center" vertical="center" wrapText="1"/>
    </xf>
    <xf numFmtId="0" fontId="3" fillId="0" borderId="3" xfId="4" applyFont="1" applyBorder="1" applyAlignment="1">
      <alignment horizontal="center" vertical="center" wrapText="1"/>
    </xf>
    <xf numFmtId="9" fontId="3" fillId="0" borderId="8" xfId="5" applyNumberFormat="1" applyFont="1" applyBorder="1" applyAlignment="1">
      <alignment horizontal="left" vertical="center" wrapText="1"/>
    </xf>
    <xf numFmtId="9" fontId="3" fillId="0" borderId="3" xfId="5" applyNumberFormat="1" applyFont="1" applyBorder="1" applyAlignment="1">
      <alignment horizontal="left" vertical="center" wrapText="1"/>
    </xf>
    <xf numFmtId="0" fontId="4" fillId="0" borderId="8" xfId="4" applyFont="1" applyBorder="1" applyAlignment="1">
      <alignment horizontal="left" vertical="top" wrapText="1"/>
    </xf>
    <xf numFmtId="0" fontId="4" fillId="0" borderId="3" xfId="4" applyFont="1" applyBorder="1" applyAlignment="1">
      <alignment horizontal="left" vertical="top" wrapText="1"/>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4" fillId="0" borderId="0" xfId="4" applyFont="1" applyAlignment="1">
      <alignment horizontal="center"/>
    </xf>
    <xf numFmtId="0" fontId="4" fillId="0" borderId="12" xfId="4" applyFont="1" applyBorder="1" applyAlignment="1">
      <alignment horizontal="center"/>
    </xf>
  </cellXfs>
  <cellStyles count="9">
    <cellStyle name="Euro" xfId="1" xr:uid="{00000000-0005-0000-0000-000000000000}"/>
    <cellStyle name="Millares" xfId="2" builtinId="3"/>
    <cellStyle name="Millares 2" xfId="3" xr:uid="{00000000-0005-0000-0000-000002000000}"/>
    <cellStyle name="Normal" xfId="0" builtinId="0"/>
    <cellStyle name="Normal 2" xfId="4" xr:uid="{00000000-0005-0000-0000-000004000000}"/>
    <cellStyle name="Normal 2 2" xfId="5" xr:uid="{00000000-0005-0000-0000-000005000000}"/>
    <cellStyle name="Porcentaje" xfId="6" builtinId="5"/>
    <cellStyle name="Porcentual 2" xfId="7" xr:uid="{00000000-0005-0000-0000-000007000000}"/>
    <cellStyle name="Porcentual 2 2" xfId="8" xr:uid="{00000000-0005-0000-0000-000008000000}"/>
  </cellStyles>
  <dxfs count="0"/>
  <tableStyles count="0" defaultTableStyle="TableStyleMedium9" defaultPivotStyle="PivotStyleLight16"/>
  <colors>
    <mruColors>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'Indice Dllo Gestión'!$A$18</c:f>
              <c:strCache>
                <c:ptCount val="1"/>
                <c:pt idx="0">
                  <c:v>Resultado Indicador</c:v>
                </c:pt>
              </c:strCache>
            </c:strRef>
          </c:tx>
          <c:marker>
            <c:symbol val="diamond"/>
            <c:size val="5"/>
          </c:marker>
          <c:cat>
            <c:strRef>
              <c:f>'Indice Dllo Gestión'!$C$14:$F$15</c:f>
              <c:strCache>
                <c:ptCount val="4"/>
                <c:pt idx="0">
                  <c:v>Año 2012</c:v>
                </c:pt>
                <c:pt idx="1">
                  <c:v>Año 2013</c:v>
                </c:pt>
                <c:pt idx="2">
                  <c:v>Año 2014</c:v>
                </c:pt>
                <c:pt idx="3">
                  <c:v>Año 2015</c:v>
                </c:pt>
              </c:strCache>
            </c:strRef>
          </c:cat>
          <c:val>
            <c:numRef>
              <c:f>'Indice Dllo Gestión'!$C$18:$F$18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E188-4E88-BD35-F6002CC776A6}"/>
            </c:ext>
          </c:extLst>
        </c:ser>
        <c:ser>
          <c:idx val="1"/>
          <c:order val="1"/>
          <c:tx>
            <c:strRef>
              <c:f>'Indice Dllo Gestión'!$A$19</c:f>
              <c:strCache>
                <c:ptCount val="1"/>
                <c:pt idx="0">
                  <c:v>Meta Básica</c:v>
                </c:pt>
              </c:strCache>
            </c:strRef>
          </c:tx>
          <c:marker>
            <c:symbol val="square"/>
            <c:size val="4"/>
          </c:marker>
          <c:cat>
            <c:strRef>
              <c:f>'Indice Dllo Gestión'!$C$14:$F$15</c:f>
              <c:strCache>
                <c:ptCount val="4"/>
                <c:pt idx="0">
                  <c:v>Año 2012</c:v>
                </c:pt>
                <c:pt idx="1">
                  <c:v>Año 2013</c:v>
                </c:pt>
                <c:pt idx="2">
                  <c:v>Año 2014</c:v>
                </c:pt>
                <c:pt idx="3">
                  <c:v>Año 2015</c:v>
                </c:pt>
              </c:strCache>
            </c:strRef>
          </c:cat>
          <c:val>
            <c:numRef>
              <c:f>'Indice Dllo Gestión'!$C$19:$F$19</c:f>
              <c:numCache>
                <c:formatCode>0%</c:formatCode>
                <c:ptCount val="4"/>
              </c:numCache>
            </c:numRef>
          </c:val>
          <c:smooth val="0"/>
          <c:extLst>
            <c:ext xmlns:c16="http://schemas.microsoft.com/office/drawing/2014/chart" uri="{C3380CC4-5D6E-409C-BE32-E72D297353CC}">
              <c16:uniqueId val="{00000001-E188-4E88-BD35-F6002CC776A6}"/>
            </c:ext>
          </c:extLst>
        </c:ser>
        <c:ser>
          <c:idx val="2"/>
          <c:order val="2"/>
          <c:tx>
            <c:strRef>
              <c:f>'Indice Dllo Gestión'!$A$20</c:f>
              <c:strCache>
                <c:ptCount val="1"/>
                <c:pt idx="0">
                  <c:v>Meta Superior</c:v>
                </c:pt>
              </c:strCache>
            </c:strRef>
          </c:tx>
          <c:cat>
            <c:strRef>
              <c:f>'Indice Dllo Gestión'!$C$14:$F$15</c:f>
              <c:strCache>
                <c:ptCount val="4"/>
                <c:pt idx="0">
                  <c:v>Año 2012</c:v>
                </c:pt>
                <c:pt idx="1">
                  <c:v>Año 2013</c:v>
                </c:pt>
                <c:pt idx="2">
                  <c:v>Año 2014</c:v>
                </c:pt>
                <c:pt idx="3">
                  <c:v>Año 2015</c:v>
                </c:pt>
              </c:strCache>
            </c:strRef>
          </c:cat>
          <c:val>
            <c:numRef>
              <c:f>'Indice Dllo Gestión'!$C$20:$F$20</c:f>
              <c:numCache>
                <c:formatCode>0%</c:formatCode>
                <c:ptCount val="4"/>
              </c:numCache>
            </c:numRef>
          </c:val>
          <c:smooth val="0"/>
          <c:extLst>
            <c:ext xmlns:c16="http://schemas.microsoft.com/office/drawing/2014/chart" uri="{C3380CC4-5D6E-409C-BE32-E72D297353CC}">
              <c16:uniqueId val="{00000002-E188-4E88-BD35-F6002CC776A6}"/>
            </c:ext>
          </c:extLst>
        </c:ser>
        <c:dLbls>
          <c:showLegendKey val="0"/>
          <c:showVal val="0"/>
          <c:showCatName val="0"/>
          <c:showSerName val="0"/>
          <c:showPercent val="0"/>
          <c:showBubbleSize val="0"/>
        </c:dLbls>
        <c:marker val="1"/>
        <c:smooth val="0"/>
        <c:axId val="204985856"/>
        <c:axId val="204987392"/>
      </c:lineChart>
      <c:catAx>
        <c:axId val="204985856"/>
        <c:scaling>
          <c:orientation val="minMax"/>
        </c:scaling>
        <c:delete val="0"/>
        <c:axPos val="b"/>
        <c:numFmt formatCode="General" sourceLinked="1"/>
        <c:majorTickMark val="out"/>
        <c:minorTickMark val="none"/>
        <c:tickLblPos val="nextTo"/>
        <c:crossAx val="204987392"/>
        <c:crosses val="autoZero"/>
        <c:auto val="1"/>
        <c:lblAlgn val="ctr"/>
        <c:lblOffset val="100"/>
        <c:noMultiLvlLbl val="0"/>
      </c:catAx>
      <c:valAx>
        <c:axId val="204987392"/>
        <c:scaling>
          <c:orientation val="minMax"/>
        </c:scaling>
        <c:delete val="0"/>
        <c:axPos val="l"/>
        <c:majorGridlines/>
        <c:numFmt formatCode="0%" sourceLinked="1"/>
        <c:majorTickMark val="out"/>
        <c:minorTickMark val="none"/>
        <c:tickLblPos val="nextTo"/>
        <c:crossAx val="204985856"/>
        <c:crosses val="autoZero"/>
        <c:crossBetween val="between"/>
      </c:valAx>
    </c:plotArea>
    <c:legend>
      <c:legendPos val="r"/>
      <c:layout>
        <c:manualLayout>
          <c:xMode val="edge"/>
          <c:yMode val="edge"/>
          <c:x val="0.79425813206901008"/>
          <c:y val="0.27439936680122967"/>
          <c:w val="0.19397723357460972"/>
          <c:h val="0.43903898688196746"/>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'Índice de Promoción'!$A$18</c:f>
              <c:strCache>
                <c:ptCount val="1"/>
                <c:pt idx="0">
                  <c:v>Resultado Indicador</c:v>
                </c:pt>
              </c:strCache>
            </c:strRef>
          </c:tx>
          <c:marker>
            <c:symbol val="diamond"/>
            <c:size val="5"/>
          </c:marker>
          <c:cat>
            <c:strRef>
              <c:f>'Índice de Promoción'!$C$14:$F$15</c:f>
              <c:strCache>
                <c:ptCount val="4"/>
                <c:pt idx="0">
                  <c:v>Año 2012</c:v>
                </c:pt>
                <c:pt idx="1">
                  <c:v>Año 2013</c:v>
                </c:pt>
                <c:pt idx="2">
                  <c:v>Año 2014</c:v>
                </c:pt>
                <c:pt idx="3">
                  <c:v>Año 2015</c:v>
                </c:pt>
              </c:strCache>
            </c:strRef>
          </c:cat>
          <c:val>
            <c:numRef>
              <c:f>'Índice de Promoción'!$C$18:$F$18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BF34-4B74-83F5-F1DD688E4C5D}"/>
            </c:ext>
          </c:extLst>
        </c:ser>
        <c:ser>
          <c:idx val="1"/>
          <c:order val="1"/>
          <c:tx>
            <c:strRef>
              <c:f>'Índice de Promoción'!$A$19</c:f>
              <c:strCache>
                <c:ptCount val="1"/>
                <c:pt idx="0">
                  <c:v>Meta Básica</c:v>
                </c:pt>
              </c:strCache>
            </c:strRef>
          </c:tx>
          <c:marker>
            <c:symbol val="square"/>
            <c:size val="4"/>
          </c:marker>
          <c:cat>
            <c:strRef>
              <c:f>'Índice de Promoción'!$C$14:$F$15</c:f>
              <c:strCache>
                <c:ptCount val="4"/>
                <c:pt idx="0">
                  <c:v>Año 2012</c:v>
                </c:pt>
                <c:pt idx="1">
                  <c:v>Año 2013</c:v>
                </c:pt>
                <c:pt idx="2">
                  <c:v>Año 2014</c:v>
                </c:pt>
                <c:pt idx="3">
                  <c:v>Año 2015</c:v>
                </c:pt>
              </c:strCache>
            </c:strRef>
          </c:cat>
          <c:val>
            <c:numRef>
              <c:f>'Índice de Promoción'!$C$19:$F$19</c:f>
              <c:numCache>
                <c:formatCode>0%</c:formatCode>
                <c:ptCount val="4"/>
              </c:numCache>
            </c:numRef>
          </c:val>
          <c:smooth val="0"/>
          <c:extLst>
            <c:ext xmlns:c16="http://schemas.microsoft.com/office/drawing/2014/chart" uri="{C3380CC4-5D6E-409C-BE32-E72D297353CC}">
              <c16:uniqueId val="{00000001-BF34-4B74-83F5-F1DD688E4C5D}"/>
            </c:ext>
          </c:extLst>
        </c:ser>
        <c:ser>
          <c:idx val="2"/>
          <c:order val="2"/>
          <c:tx>
            <c:strRef>
              <c:f>'Índice de Promoción'!$A$20</c:f>
              <c:strCache>
                <c:ptCount val="1"/>
                <c:pt idx="0">
                  <c:v>Meta Superior</c:v>
                </c:pt>
              </c:strCache>
            </c:strRef>
          </c:tx>
          <c:cat>
            <c:strRef>
              <c:f>'Índice de Promoción'!$C$14:$F$15</c:f>
              <c:strCache>
                <c:ptCount val="4"/>
                <c:pt idx="0">
                  <c:v>Año 2012</c:v>
                </c:pt>
                <c:pt idx="1">
                  <c:v>Año 2013</c:v>
                </c:pt>
                <c:pt idx="2">
                  <c:v>Año 2014</c:v>
                </c:pt>
                <c:pt idx="3">
                  <c:v>Año 2015</c:v>
                </c:pt>
              </c:strCache>
            </c:strRef>
          </c:cat>
          <c:val>
            <c:numRef>
              <c:f>'Índice de Promoción'!$C$20:$F$20</c:f>
              <c:numCache>
                <c:formatCode>0%</c:formatCode>
                <c:ptCount val="4"/>
              </c:numCache>
            </c:numRef>
          </c:val>
          <c:smooth val="0"/>
          <c:extLst>
            <c:ext xmlns:c16="http://schemas.microsoft.com/office/drawing/2014/chart" uri="{C3380CC4-5D6E-409C-BE32-E72D297353CC}">
              <c16:uniqueId val="{00000002-BF34-4B74-83F5-F1DD688E4C5D}"/>
            </c:ext>
          </c:extLst>
        </c:ser>
        <c:dLbls>
          <c:showLegendKey val="0"/>
          <c:showVal val="0"/>
          <c:showCatName val="0"/>
          <c:showSerName val="0"/>
          <c:showPercent val="0"/>
          <c:showBubbleSize val="0"/>
        </c:dLbls>
        <c:marker val="1"/>
        <c:smooth val="0"/>
        <c:axId val="255963136"/>
        <c:axId val="255964672"/>
      </c:lineChart>
      <c:catAx>
        <c:axId val="255963136"/>
        <c:scaling>
          <c:orientation val="minMax"/>
        </c:scaling>
        <c:delete val="0"/>
        <c:axPos val="b"/>
        <c:numFmt formatCode="General" sourceLinked="1"/>
        <c:majorTickMark val="out"/>
        <c:minorTickMark val="none"/>
        <c:tickLblPos val="nextTo"/>
        <c:crossAx val="255964672"/>
        <c:crosses val="autoZero"/>
        <c:auto val="1"/>
        <c:lblAlgn val="ctr"/>
        <c:lblOffset val="100"/>
        <c:noMultiLvlLbl val="0"/>
      </c:catAx>
      <c:valAx>
        <c:axId val="255964672"/>
        <c:scaling>
          <c:orientation val="minMax"/>
        </c:scaling>
        <c:delete val="0"/>
        <c:axPos val="l"/>
        <c:majorGridlines/>
        <c:numFmt formatCode="0%" sourceLinked="1"/>
        <c:majorTickMark val="out"/>
        <c:minorTickMark val="none"/>
        <c:tickLblPos val="nextTo"/>
        <c:crossAx val="255963136"/>
        <c:crosses val="autoZero"/>
        <c:crossBetween val="between"/>
      </c:valAx>
    </c:plotArea>
    <c:legend>
      <c:legendPos val="r"/>
      <c:layout>
        <c:manualLayout>
          <c:xMode val="edge"/>
          <c:yMode val="edge"/>
          <c:x val="0.80154267234494381"/>
          <c:y val="0.27439936680122967"/>
          <c:w val="0.18711090773982914"/>
          <c:h val="0.43903898688196746"/>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'Satisfacción Proy Comunidad'!$A$17</c:f>
              <c:strCache>
                <c:ptCount val="1"/>
                <c:pt idx="0">
                  <c:v>Resultado Indicador</c:v>
                </c:pt>
              </c:strCache>
            </c:strRef>
          </c:tx>
          <c:marker>
            <c:symbol val="diamond"/>
            <c:size val="5"/>
          </c:marker>
          <c:cat>
            <c:strRef>
              <c:f>'Satisfacción Proy Comunidad'!$C$14:$F$15</c:f>
              <c:strCache>
                <c:ptCount val="4"/>
                <c:pt idx="0">
                  <c:v>Año 2012</c:v>
                </c:pt>
                <c:pt idx="1">
                  <c:v>Año 2013</c:v>
                </c:pt>
                <c:pt idx="2">
                  <c:v>Año 2014</c:v>
                </c:pt>
                <c:pt idx="3">
                  <c:v>Año 2015</c:v>
                </c:pt>
              </c:strCache>
            </c:strRef>
          </c:cat>
          <c:val>
            <c:numRef>
              <c:f>'Satisfacción Proy Comunidad'!$C$17:$F$17</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8163-430B-8533-B4B7C4949AF7}"/>
            </c:ext>
          </c:extLst>
        </c:ser>
        <c:ser>
          <c:idx val="1"/>
          <c:order val="1"/>
          <c:tx>
            <c:strRef>
              <c:f>'Satisfacción Proy Comunidad'!$A$18</c:f>
              <c:strCache>
                <c:ptCount val="1"/>
                <c:pt idx="0">
                  <c:v>Meta Básica</c:v>
                </c:pt>
              </c:strCache>
            </c:strRef>
          </c:tx>
          <c:marker>
            <c:symbol val="square"/>
            <c:size val="4"/>
          </c:marker>
          <c:cat>
            <c:strRef>
              <c:f>'Satisfacción Proy Comunidad'!$C$14:$F$15</c:f>
              <c:strCache>
                <c:ptCount val="4"/>
                <c:pt idx="0">
                  <c:v>Año 2012</c:v>
                </c:pt>
                <c:pt idx="1">
                  <c:v>Año 2013</c:v>
                </c:pt>
                <c:pt idx="2">
                  <c:v>Año 2014</c:v>
                </c:pt>
                <c:pt idx="3">
                  <c:v>Año 2015</c:v>
                </c:pt>
              </c:strCache>
            </c:strRef>
          </c:cat>
          <c:val>
            <c:numRef>
              <c:f>'Satisfacción Proy Comunidad'!$C$18:$F$18</c:f>
              <c:numCache>
                <c:formatCode>0%</c:formatCode>
                <c:ptCount val="4"/>
              </c:numCache>
            </c:numRef>
          </c:val>
          <c:smooth val="0"/>
          <c:extLst>
            <c:ext xmlns:c16="http://schemas.microsoft.com/office/drawing/2014/chart" uri="{C3380CC4-5D6E-409C-BE32-E72D297353CC}">
              <c16:uniqueId val="{00000001-8163-430B-8533-B4B7C4949AF7}"/>
            </c:ext>
          </c:extLst>
        </c:ser>
        <c:ser>
          <c:idx val="2"/>
          <c:order val="2"/>
          <c:tx>
            <c:strRef>
              <c:f>'Satisfacción Proy Comunidad'!$A$19</c:f>
              <c:strCache>
                <c:ptCount val="1"/>
                <c:pt idx="0">
                  <c:v>Meta Superior</c:v>
                </c:pt>
              </c:strCache>
            </c:strRef>
          </c:tx>
          <c:cat>
            <c:strRef>
              <c:f>'Satisfacción Proy Comunidad'!$C$14:$F$15</c:f>
              <c:strCache>
                <c:ptCount val="4"/>
                <c:pt idx="0">
                  <c:v>Año 2012</c:v>
                </c:pt>
                <c:pt idx="1">
                  <c:v>Año 2013</c:v>
                </c:pt>
                <c:pt idx="2">
                  <c:v>Año 2014</c:v>
                </c:pt>
                <c:pt idx="3">
                  <c:v>Año 2015</c:v>
                </c:pt>
              </c:strCache>
            </c:strRef>
          </c:cat>
          <c:val>
            <c:numRef>
              <c:f>'Satisfacción Proy Comunidad'!$C$19:$F$19</c:f>
              <c:numCache>
                <c:formatCode>0%</c:formatCode>
                <c:ptCount val="4"/>
              </c:numCache>
            </c:numRef>
          </c:val>
          <c:smooth val="0"/>
          <c:extLst>
            <c:ext xmlns:c16="http://schemas.microsoft.com/office/drawing/2014/chart" uri="{C3380CC4-5D6E-409C-BE32-E72D297353CC}">
              <c16:uniqueId val="{00000002-8163-430B-8533-B4B7C4949AF7}"/>
            </c:ext>
          </c:extLst>
        </c:ser>
        <c:dLbls>
          <c:showLegendKey val="0"/>
          <c:showVal val="0"/>
          <c:showCatName val="0"/>
          <c:showSerName val="0"/>
          <c:showPercent val="0"/>
          <c:showBubbleSize val="0"/>
        </c:dLbls>
        <c:marker val="1"/>
        <c:smooth val="0"/>
        <c:axId val="256405888"/>
        <c:axId val="256407424"/>
      </c:lineChart>
      <c:catAx>
        <c:axId val="256405888"/>
        <c:scaling>
          <c:orientation val="minMax"/>
        </c:scaling>
        <c:delete val="0"/>
        <c:axPos val="b"/>
        <c:numFmt formatCode="General" sourceLinked="1"/>
        <c:majorTickMark val="out"/>
        <c:minorTickMark val="none"/>
        <c:tickLblPos val="nextTo"/>
        <c:crossAx val="256407424"/>
        <c:crosses val="autoZero"/>
        <c:auto val="1"/>
        <c:lblAlgn val="ctr"/>
        <c:lblOffset val="100"/>
        <c:noMultiLvlLbl val="0"/>
      </c:catAx>
      <c:valAx>
        <c:axId val="256407424"/>
        <c:scaling>
          <c:orientation val="minMax"/>
        </c:scaling>
        <c:delete val="0"/>
        <c:axPos val="l"/>
        <c:majorGridlines/>
        <c:numFmt formatCode="0%" sourceLinked="1"/>
        <c:majorTickMark val="out"/>
        <c:minorTickMark val="none"/>
        <c:tickLblPos val="nextTo"/>
        <c:crossAx val="256405888"/>
        <c:crosses val="autoZero"/>
        <c:crossBetween val="between"/>
      </c:valAx>
    </c:plotArea>
    <c:legend>
      <c:legendPos val="r"/>
      <c:layout>
        <c:manualLayout>
          <c:xMode val="edge"/>
          <c:yMode val="edge"/>
          <c:x val="0.80154267234494381"/>
          <c:y val="0.27439936680122967"/>
          <c:w val="0.18711090773982914"/>
          <c:h val="0.43903898688196746"/>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'Satisfac Estud'!$A$18</c:f>
              <c:strCache>
                <c:ptCount val="1"/>
                <c:pt idx="0">
                  <c:v>Resultado Indicador</c:v>
                </c:pt>
              </c:strCache>
            </c:strRef>
          </c:tx>
          <c:marker>
            <c:symbol val="diamond"/>
            <c:size val="5"/>
          </c:marker>
          <c:cat>
            <c:strRef>
              <c:f>'Satisfac Estud'!$C$14:$F$15</c:f>
              <c:strCache>
                <c:ptCount val="4"/>
                <c:pt idx="0">
                  <c:v>Año 2019</c:v>
                </c:pt>
                <c:pt idx="1">
                  <c:v>Año 2020</c:v>
                </c:pt>
                <c:pt idx="2">
                  <c:v>Año 2021</c:v>
                </c:pt>
                <c:pt idx="3">
                  <c:v>Año 2022</c:v>
                </c:pt>
              </c:strCache>
            </c:strRef>
          </c:cat>
          <c:val>
            <c:numRef>
              <c:f>'Satisfac Estud'!$C$18:$F$18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312E-4A28-BD54-906867F6C2D3}"/>
            </c:ext>
          </c:extLst>
        </c:ser>
        <c:ser>
          <c:idx val="1"/>
          <c:order val="1"/>
          <c:tx>
            <c:strRef>
              <c:f>'Satisfac Estud'!$A$19</c:f>
              <c:strCache>
                <c:ptCount val="1"/>
                <c:pt idx="0">
                  <c:v>Meta Básica</c:v>
                </c:pt>
              </c:strCache>
            </c:strRef>
          </c:tx>
          <c:marker>
            <c:symbol val="square"/>
            <c:size val="4"/>
          </c:marker>
          <c:cat>
            <c:strRef>
              <c:f>'Satisfac Estud'!$C$14:$F$15</c:f>
              <c:strCache>
                <c:ptCount val="4"/>
                <c:pt idx="0">
                  <c:v>Año 2019</c:v>
                </c:pt>
                <c:pt idx="1">
                  <c:v>Año 2020</c:v>
                </c:pt>
                <c:pt idx="2">
                  <c:v>Año 2021</c:v>
                </c:pt>
                <c:pt idx="3">
                  <c:v>Año 2022</c:v>
                </c:pt>
              </c:strCache>
            </c:strRef>
          </c:cat>
          <c:val>
            <c:numRef>
              <c:f>'Satisfac Estud'!$C$19:$F$19</c:f>
              <c:numCache>
                <c:formatCode>0%</c:formatCode>
                <c:ptCount val="4"/>
              </c:numCache>
            </c:numRef>
          </c:val>
          <c:smooth val="0"/>
          <c:extLst>
            <c:ext xmlns:c16="http://schemas.microsoft.com/office/drawing/2014/chart" uri="{C3380CC4-5D6E-409C-BE32-E72D297353CC}">
              <c16:uniqueId val="{00000001-312E-4A28-BD54-906867F6C2D3}"/>
            </c:ext>
          </c:extLst>
        </c:ser>
        <c:ser>
          <c:idx val="2"/>
          <c:order val="2"/>
          <c:tx>
            <c:strRef>
              <c:f>'Satisfac Estud'!$A$20</c:f>
              <c:strCache>
                <c:ptCount val="1"/>
                <c:pt idx="0">
                  <c:v>Meta Superior</c:v>
                </c:pt>
              </c:strCache>
            </c:strRef>
          </c:tx>
          <c:cat>
            <c:strRef>
              <c:f>'Satisfac Estud'!$C$14:$F$15</c:f>
              <c:strCache>
                <c:ptCount val="4"/>
                <c:pt idx="0">
                  <c:v>Año 2019</c:v>
                </c:pt>
                <c:pt idx="1">
                  <c:v>Año 2020</c:v>
                </c:pt>
                <c:pt idx="2">
                  <c:v>Año 2021</c:v>
                </c:pt>
                <c:pt idx="3">
                  <c:v>Año 2022</c:v>
                </c:pt>
              </c:strCache>
            </c:strRef>
          </c:cat>
          <c:val>
            <c:numRef>
              <c:f>'Satisfac Estud'!$C$20:$F$20</c:f>
              <c:numCache>
                <c:formatCode>0%</c:formatCode>
                <c:ptCount val="4"/>
              </c:numCache>
            </c:numRef>
          </c:val>
          <c:smooth val="0"/>
          <c:extLst>
            <c:ext xmlns:c16="http://schemas.microsoft.com/office/drawing/2014/chart" uri="{C3380CC4-5D6E-409C-BE32-E72D297353CC}">
              <c16:uniqueId val="{00000002-312E-4A28-BD54-906867F6C2D3}"/>
            </c:ext>
          </c:extLst>
        </c:ser>
        <c:dLbls>
          <c:showLegendKey val="0"/>
          <c:showVal val="0"/>
          <c:showCatName val="0"/>
          <c:showSerName val="0"/>
          <c:showPercent val="0"/>
          <c:showBubbleSize val="0"/>
        </c:dLbls>
        <c:marker val="1"/>
        <c:smooth val="0"/>
        <c:axId val="230484608"/>
        <c:axId val="230486400"/>
      </c:lineChart>
      <c:catAx>
        <c:axId val="230484608"/>
        <c:scaling>
          <c:orientation val="minMax"/>
        </c:scaling>
        <c:delete val="0"/>
        <c:axPos val="b"/>
        <c:numFmt formatCode="General" sourceLinked="1"/>
        <c:majorTickMark val="out"/>
        <c:minorTickMark val="none"/>
        <c:tickLblPos val="nextTo"/>
        <c:crossAx val="230486400"/>
        <c:crosses val="autoZero"/>
        <c:auto val="1"/>
        <c:lblAlgn val="ctr"/>
        <c:lblOffset val="100"/>
        <c:noMultiLvlLbl val="0"/>
      </c:catAx>
      <c:valAx>
        <c:axId val="230486400"/>
        <c:scaling>
          <c:orientation val="minMax"/>
        </c:scaling>
        <c:delete val="0"/>
        <c:axPos val="l"/>
        <c:majorGridlines/>
        <c:numFmt formatCode="0%" sourceLinked="1"/>
        <c:majorTickMark val="out"/>
        <c:minorTickMark val="none"/>
        <c:tickLblPos val="nextTo"/>
        <c:crossAx val="230484608"/>
        <c:crosses val="autoZero"/>
        <c:crossBetween val="between"/>
      </c:valAx>
    </c:plotArea>
    <c:legend>
      <c:legendPos val="r"/>
      <c:layout>
        <c:manualLayout>
          <c:xMode val="edge"/>
          <c:yMode val="edge"/>
          <c:x val="0.80002566928168151"/>
          <c:y val="0.27439936680122967"/>
          <c:w val="0.18854108129568292"/>
          <c:h val="0.43903898688196746"/>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'Ejecución Presupuesto'!$A$18</c:f>
              <c:strCache>
                <c:ptCount val="1"/>
                <c:pt idx="0">
                  <c:v>Resultado Indicador</c:v>
                </c:pt>
              </c:strCache>
            </c:strRef>
          </c:tx>
          <c:cat>
            <c:strRef>
              <c:f>'Ejecución Presupuesto'!$C$14:$H$15</c:f>
              <c:strCache>
                <c:ptCount val="6"/>
                <c:pt idx="0">
                  <c:v>AÑO 2018</c:v>
                </c:pt>
                <c:pt idx="1">
                  <c:v>AÑO 2019</c:v>
                </c:pt>
                <c:pt idx="2">
                  <c:v>AÑO 2020</c:v>
                </c:pt>
                <c:pt idx="3">
                  <c:v>AÑO 2021</c:v>
                </c:pt>
                <c:pt idx="4">
                  <c:v>AÑO 2022</c:v>
                </c:pt>
                <c:pt idx="5">
                  <c:v>AÑO 2023</c:v>
                </c:pt>
              </c:strCache>
            </c:strRef>
          </c:cat>
          <c:val>
            <c:numRef>
              <c:f>'Ejecución Presupuesto'!$C$18:$H$18</c:f>
              <c:numCache>
                <c:formatCode>0%</c:formatCode>
                <c:ptCount val="6"/>
                <c:pt idx="0">
                  <c:v>0.75008549494949495</c:v>
                </c:pt>
                <c:pt idx="1">
                  <c:v>0.90802345213002489</c:v>
                </c:pt>
                <c:pt idx="2">
                  <c:v>0.84777973887454128</c:v>
                </c:pt>
                <c:pt idx="3">
                  <c:v>0.87684744097465561</c:v>
                </c:pt>
                <c:pt idx="4">
                  <c:v>0.87402309399472145</c:v>
                </c:pt>
                <c:pt idx="5">
                  <c:v>0.93918599363822686</c:v>
                </c:pt>
              </c:numCache>
            </c:numRef>
          </c:val>
          <c:smooth val="0"/>
          <c:extLst>
            <c:ext xmlns:c16="http://schemas.microsoft.com/office/drawing/2014/chart" uri="{C3380CC4-5D6E-409C-BE32-E72D297353CC}">
              <c16:uniqueId val="{00000000-FFFC-4294-82C5-526B78020A3A}"/>
            </c:ext>
          </c:extLst>
        </c:ser>
        <c:ser>
          <c:idx val="2"/>
          <c:order val="1"/>
          <c:tx>
            <c:strRef>
              <c:f>'Ejecución Presupuesto'!$A$19</c:f>
              <c:strCache>
                <c:ptCount val="1"/>
                <c:pt idx="0">
                  <c:v>Meta Básica</c:v>
                </c:pt>
              </c:strCache>
            </c:strRef>
          </c:tx>
          <c:cat>
            <c:strRef>
              <c:f>'Ejecución Presupuesto'!$C$14:$H$15</c:f>
              <c:strCache>
                <c:ptCount val="6"/>
                <c:pt idx="0">
                  <c:v>AÑO 2018</c:v>
                </c:pt>
                <c:pt idx="1">
                  <c:v>AÑO 2019</c:v>
                </c:pt>
                <c:pt idx="2">
                  <c:v>AÑO 2020</c:v>
                </c:pt>
                <c:pt idx="3">
                  <c:v>AÑO 2021</c:v>
                </c:pt>
                <c:pt idx="4">
                  <c:v>AÑO 2022</c:v>
                </c:pt>
                <c:pt idx="5">
                  <c:v>AÑO 2023</c:v>
                </c:pt>
              </c:strCache>
            </c:strRef>
          </c:cat>
          <c:val>
            <c:numRef>
              <c:f>'Ejecución Presupuesto'!$C$19:$H$19</c:f>
              <c:numCache>
                <c:formatCode>0%</c:formatCode>
                <c:ptCount val="6"/>
                <c:pt idx="0">
                  <c:v>0.93</c:v>
                </c:pt>
                <c:pt idx="1">
                  <c:v>0.93</c:v>
                </c:pt>
                <c:pt idx="2">
                  <c:v>0.93</c:v>
                </c:pt>
                <c:pt idx="3">
                  <c:v>0.93</c:v>
                </c:pt>
                <c:pt idx="4">
                  <c:v>0.93</c:v>
                </c:pt>
                <c:pt idx="5">
                  <c:v>0.85</c:v>
                </c:pt>
              </c:numCache>
            </c:numRef>
          </c:val>
          <c:smooth val="0"/>
          <c:extLst>
            <c:ext xmlns:c16="http://schemas.microsoft.com/office/drawing/2014/chart" uri="{C3380CC4-5D6E-409C-BE32-E72D297353CC}">
              <c16:uniqueId val="{00000001-FFFC-4294-82C5-526B78020A3A}"/>
            </c:ext>
          </c:extLst>
        </c:ser>
        <c:ser>
          <c:idx val="3"/>
          <c:order val="2"/>
          <c:tx>
            <c:strRef>
              <c:f>'Ejecución Presupuesto'!$A$20</c:f>
              <c:strCache>
                <c:ptCount val="1"/>
                <c:pt idx="0">
                  <c:v>Meta Superior</c:v>
                </c:pt>
              </c:strCache>
            </c:strRef>
          </c:tx>
          <c:cat>
            <c:strRef>
              <c:f>'Ejecución Presupuesto'!$C$14:$H$15</c:f>
              <c:strCache>
                <c:ptCount val="6"/>
                <c:pt idx="0">
                  <c:v>AÑO 2018</c:v>
                </c:pt>
                <c:pt idx="1">
                  <c:v>AÑO 2019</c:v>
                </c:pt>
                <c:pt idx="2">
                  <c:v>AÑO 2020</c:v>
                </c:pt>
                <c:pt idx="3">
                  <c:v>AÑO 2021</c:v>
                </c:pt>
                <c:pt idx="4">
                  <c:v>AÑO 2022</c:v>
                </c:pt>
                <c:pt idx="5">
                  <c:v>AÑO 2023</c:v>
                </c:pt>
              </c:strCache>
            </c:strRef>
          </c:cat>
          <c:val>
            <c:numRef>
              <c:f>'Ejecución Presupuesto'!$C$20:$H$20</c:f>
              <c:numCache>
                <c:formatCode>0%</c:formatCode>
                <c:ptCount val="6"/>
                <c:pt idx="0">
                  <c:v>0.95</c:v>
                </c:pt>
                <c:pt idx="1">
                  <c:v>0.95</c:v>
                </c:pt>
                <c:pt idx="2">
                  <c:v>0.95</c:v>
                </c:pt>
                <c:pt idx="3">
                  <c:v>0.95</c:v>
                </c:pt>
                <c:pt idx="4">
                  <c:v>0.95</c:v>
                </c:pt>
                <c:pt idx="5">
                  <c:v>0.9</c:v>
                </c:pt>
              </c:numCache>
            </c:numRef>
          </c:val>
          <c:smooth val="0"/>
          <c:extLst>
            <c:ext xmlns:c16="http://schemas.microsoft.com/office/drawing/2014/chart" uri="{C3380CC4-5D6E-409C-BE32-E72D297353CC}">
              <c16:uniqueId val="{00000002-FFFC-4294-82C5-526B78020A3A}"/>
            </c:ext>
          </c:extLst>
        </c:ser>
        <c:dLbls>
          <c:showLegendKey val="0"/>
          <c:showVal val="0"/>
          <c:showCatName val="0"/>
          <c:showSerName val="0"/>
          <c:showPercent val="0"/>
          <c:showBubbleSize val="0"/>
        </c:dLbls>
        <c:marker val="1"/>
        <c:smooth val="0"/>
        <c:axId val="228397056"/>
        <c:axId val="228398592"/>
      </c:lineChart>
      <c:catAx>
        <c:axId val="228397056"/>
        <c:scaling>
          <c:orientation val="minMax"/>
        </c:scaling>
        <c:delete val="0"/>
        <c:axPos val="b"/>
        <c:numFmt formatCode="General" sourceLinked="1"/>
        <c:majorTickMark val="out"/>
        <c:minorTickMark val="none"/>
        <c:tickLblPos val="nextTo"/>
        <c:crossAx val="228398592"/>
        <c:crosses val="autoZero"/>
        <c:auto val="1"/>
        <c:lblAlgn val="ctr"/>
        <c:lblOffset val="100"/>
        <c:noMultiLvlLbl val="0"/>
      </c:catAx>
      <c:valAx>
        <c:axId val="228398592"/>
        <c:scaling>
          <c:orientation val="minMax"/>
        </c:scaling>
        <c:delete val="0"/>
        <c:axPos val="l"/>
        <c:majorGridlines/>
        <c:numFmt formatCode="0%" sourceLinked="1"/>
        <c:majorTickMark val="out"/>
        <c:minorTickMark val="none"/>
        <c:tickLblPos val="nextTo"/>
        <c:crossAx val="228397056"/>
        <c:crosses val="autoZero"/>
        <c:crossBetween val="between"/>
      </c:valAx>
    </c:plotArea>
    <c:legend>
      <c:legendPos val="r"/>
      <c:layout>
        <c:manualLayout>
          <c:xMode val="edge"/>
          <c:yMode val="edge"/>
          <c:x val="0.79425813206901008"/>
          <c:y val="0.15888750292352069"/>
          <c:w val="0.19397723357460972"/>
          <c:h val="0.6865634988695720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'Satisfac P. Flia'!$A$18</c:f>
              <c:strCache>
                <c:ptCount val="1"/>
                <c:pt idx="0">
                  <c:v>Resultado Indicador</c:v>
                </c:pt>
              </c:strCache>
            </c:strRef>
          </c:tx>
          <c:marker>
            <c:symbol val="diamond"/>
            <c:size val="5"/>
          </c:marker>
          <c:cat>
            <c:strRef>
              <c:f>'Satisfac P. Flia'!$C$14:$F$15</c:f>
              <c:strCache>
                <c:ptCount val="4"/>
                <c:pt idx="0">
                  <c:v>Año 2012</c:v>
                </c:pt>
                <c:pt idx="1">
                  <c:v>Año 2013</c:v>
                </c:pt>
                <c:pt idx="2">
                  <c:v>Año 2014</c:v>
                </c:pt>
                <c:pt idx="3">
                  <c:v>Año 2015</c:v>
                </c:pt>
              </c:strCache>
            </c:strRef>
          </c:cat>
          <c:val>
            <c:numRef>
              <c:f>'Satisfac P. Flia'!$C$18:$F$18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ADC1-4278-BE2E-ECDF859F4889}"/>
            </c:ext>
          </c:extLst>
        </c:ser>
        <c:ser>
          <c:idx val="1"/>
          <c:order val="1"/>
          <c:tx>
            <c:strRef>
              <c:f>'Satisfac P. Flia'!$A$19</c:f>
              <c:strCache>
                <c:ptCount val="1"/>
                <c:pt idx="0">
                  <c:v>Meta Básica</c:v>
                </c:pt>
              </c:strCache>
            </c:strRef>
          </c:tx>
          <c:marker>
            <c:symbol val="square"/>
            <c:size val="4"/>
          </c:marker>
          <c:cat>
            <c:strRef>
              <c:f>'Satisfac P. Flia'!$C$14:$F$15</c:f>
              <c:strCache>
                <c:ptCount val="4"/>
                <c:pt idx="0">
                  <c:v>Año 2012</c:v>
                </c:pt>
                <c:pt idx="1">
                  <c:v>Año 2013</c:v>
                </c:pt>
                <c:pt idx="2">
                  <c:v>Año 2014</c:v>
                </c:pt>
                <c:pt idx="3">
                  <c:v>Año 2015</c:v>
                </c:pt>
              </c:strCache>
            </c:strRef>
          </c:cat>
          <c:val>
            <c:numRef>
              <c:f>'Satisfac P. Flia'!$C$19:$F$19</c:f>
              <c:numCache>
                <c:formatCode>0%</c:formatCode>
                <c:ptCount val="4"/>
              </c:numCache>
            </c:numRef>
          </c:val>
          <c:smooth val="0"/>
          <c:extLst>
            <c:ext xmlns:c16="http://schemas.microsoft.com/office/drawing/2014/chart" uri="{C3380CC4-5D6E-409C-BE32-E72D297353CC}">
              <c16:uniqueId val="{00000001-ADC1-4278-BE2E-ECDF859F4889}"/>
            </c:ext>
          </c:extLst>
        </c:ser>
        <c:ser>
          <c:idx val="2"/>
          <c:order val="2"/>
          <c:tx>
            <c:strRef>
              <c:f>'Satisfac P. Flia'!$A$20</c:f>
              <c:strCache>
                <c:ptCount val="1"/>
                <c:pt idx="0">
                  <c:v>Meta Superior</c:v>
                </c:pt>
              </c:strCache>
            </c:strRef>
          </c:tx>
          <c:cat>
            <c:strRef>
              <c:f>'Satisfac P. Flia'!$C$14:$F$15</c:f>
              <c:strCache>
                <c:ptCount val="4"/>
                <c:pt idx="0">
                  <c:v>Año 2012</c:v>
                </c:pt>
                <c:pt idx="1">
                  <c:v>Año 2013</c:v>
                </c:pt>
                <c:pt idx="2">
                  <c:v>Año 2014</c:v>
                </c:pt>
                <c:pt idx="3">
                  <c:v>Año 2015</c:v>
                </c:pt>
              </c:strCache>
            </c:strRef>
          </c:cat>
          <c:val>
            <c:numRef>
              <c:f>'Satisfac P. Flia'!$C$20:$F$20</c:f>
              <c:numCache>
                <c:formatCode>0%</c:formatCode>
                <c:ptCount val="4"/>
              </c:numCache>
            </c:numRef>
          </c:val>
          <c:smooth val="0"/>
          <c:extLst>
            <c:ext xmlns:c16="http://schemas.microsoft.com/office/drawing/2014/chart" uri="{C3380CC4-5D6E-409C-BE32-E72D297353CC}">
              <c16:uniqueId val="{00000002-ADC1-4278-BE2E-ECDF859F4889}"/>
            </c:ext>
          </c:extLst>
        </c:ser>
        <c:dLbls>
          <c:showLegendKey val="0"/>
          <c:showVal val="0"/>
          <c:showCatName val="0"/>
          <c:showSerName val="0"/>
          <c:showPercent val="0"/>
          <c:showBubbleSize val="0"/>
        </c:dLbls>
        <c:marker val="1"/>
        <c:smooth val="0"/>
        <c:axId val="230833152"/>
        <c:axId val="230839040"/>
      </c:lineChart>
      <c:catAx>
        <c:axId val="230833152"/>
        <c:scaling>
          <c:orientation val="minMax"/>
        </c:scaling>
        <c:delete val="0"/>
        <c:axPos val="b"/>
        <c:numFmt formatCode="General" sourceLinked="1"/>
        <c:majorTickMark val="out"/>
        <c:minorTickMark val="none"/>
        <c:tickLblPos val="nextTo"/>
        <c:crossAx val="230839040"/>
        <c:crosses val="autoZero"/>
        <c:auto val="1"/>
        <c:lblAlgn val="ctr"/>
        <c:lblOffset val="100"/>
        <c:noMultiLvlLbl val="0"/>
      </c:catAx>
      <c:valAx>
        <c:axId val="230839040"/>
        <c:scaling>
          <c:orientation val="minMax"/>
        </c:scaling>
        <c:delete val="0"/>
        <c:axPos val="l"/>
        <c:majorGridlines/>
        <c:numFmt formatCode="0%" sourceLinked="1"/>
        <c:majorTickMark val="out"/>
        <c:minorTickMark val="none"/>
        <c:tickLblPos val="nextTo"/>
        <c:crossAx val="230833152"/>
        <c:crosses val="autoZero"/>
        <c:crossBetween val="between"/>
      </c:valAx>
    </c:plotArea>
    <c:legend>
      <c:legendPos val="r"/>
      <c:layout>
        <c:manualLayout>
          <c:xMode val="edge"/>
          <c:yMode val="edge"/>
          <c:x val="0.80002566928168151"/>
          <c:y val="0.27439936680122967"/>
          <c:w val="0.18854108129568292"/>
          <c:h val="0.43903898688196746"/>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'Eficacia Gestión Mejoras'!$A$18</c:f>
              <c:strCache>
                <c:ptCount val="1"/>
                <c:pt idx="0">
                  <c:v>Resultado Indicador</c:v>
                </c:pt>
              </c:strCache>
            </c:strRef>
          </c:tx>
          <c:marker>
            <c:symbol val="diamond"/>
            <c:size val="5"/>
          </c:marker>
          <c:cat>
            <c:strRef>
              <c:f>'Eficacia Gestión Mejoras'!$C$14:$F$15</c:f>
              <c:strCache>
                <c:ptCount val="4"/>
                <c:pt idx="0">
                  <c:v>Año 2012</c:v>
                </c:pt>
                <c:pt idx="1">
                  <c:v>Año 2013</c:v>
                </c:pt>
                <c:pt idx="2">
                  <c:v>Año 2014</c:v>
                </c:pt>
                <c:pt idx="3">
                  <c:v>Año 2015</c:v>
                </c:pt>
              </c:strCache>
            </c:strRef>
          </c:cat>
          <c:val>
            <c:numRef>
              <c:f>'Eficacia Gestión Mejoras'!$C$18:$F$18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7C55-4021-AB10-82F1C0C50812}"/>
            </c:ext>
          </c:extLst>
        </c:ser>
        <c:ser>
          <c:idx val="1"/>
          <c:order val="1"/>
          <c:tx>
            <c:strRef>
              <c:f>'Eficacia Gestión Mejoras'!$A$19</c:f>
              <c:strCache>
                <c:ptCount val="1"/>
                <c:pt idx="0">
                  <c:v>Meta Básica</c:v>
                </c:pt>
              </c:strCache>
            </c:strRef>
          </c:tx>
          <c:marker>
            <c:symbol val="square"/>
            <c:size val="4"/>
          </c:marker>
          <c:cat>
            <c:strRef>
              <c:f>'Eficacia Gestión Mejoras'!$C$14:$F$15</c:f>
              <c:strCache>
                <c:ptCount val="4"/>
                <c:pt idx="0">
                  <c:v>Año 2012</c:v>
                </c:pt>
                <c:pt idx="1">
                  <c:v>Año 2013</c:v>
                </c:pt>
                <c:pt idx="2">
                  <c:v>Año 2014</c:v>
                </c:pt>
                <c:pt idx="3">
                  <c:v>Año 2015</c:v>
                </c:pt>
              </c:strCache>
            </c:strRef>
          </c:cat>
          <c:val>
            <c:numRef>
              <c:f>'Eficacia Gestión Mejoras'!$C$19:$F$19</c:f>
              <c:numCache>
                <c:formatCode>0%</c:formatCode>
                <c:ptCount val="4"/>
              </c:numCache>
            </c:numRef>
          </c:val>
          <c:smooth val="0"/>
          <c:extLst>
            <c:ext xmlns:c16="http://schemas.microsoft.com/office/drawing/2014/chart" uri="{C3380CC4-5D6E-409C-BE32-E72D297353CC}">
              <c16:uniqueId val="{00000001-7C55-4021-AB10-82F1C0C50812}"/>
            </c:ext>
          </c:extLst>
        </c:ser>
        <c:ser>
          <c:idx val="2"/>
          <c:order val="2"/>
          <c:tx>
            <c:strRef>
              <c:f>'Eficacia Gestión Mejoras'!$A$20</c:f>
              <c:strCache>
                <c:ptCount val="1"/>
                <c:pt idx="0">
                  <c:v>Meta Superior</c:v>
                </c:pt>
              </c:strCache>
            </c:strRef>
          </c:tx>
          <c:cat>
            <c:strRef>
              <c:f>'Eficacia Gestión Mejoras'!$C$14:$F$15</c:f>
              <c:strCache>
                <c:ptCount val="4"/>
                <c:pt idx="0">
                  <c:v>Año 2012</c:v>
                </c:pt>
                <c:pt idx="1">
                  <c:v>Año 2013</c:v>
                </c:pt>
                <c:pt idx="2">
                  <c:v>Año 2014</c:v>
                </c:pt>
                <c:pt idx="3">
                  <c:v>Año 2015</c:v>
                </c:pt>
              </c:strCache>
            </c:strRef>
          </c:cat>
          <c:val>
            <c:numRef>
              <c:f>'Eficacia Gestión Mejoras'!$C$20:$F$20</c:f>
              <c:numCache>
                <c:formatCode>0%</c:formatCode>
                <c:ptCount val="4"/>
              </c:numCache>
            </c:numRef>
          </c:val>
          <c:smooth val="0"/>
          <c:extLst>
            <c:ext xmlns:c16="http://schemas.microsoft.com/office/drawing/2014/chart" uri="{C3380CC4-5D6E-409C-BE32-E72D297353CC}">
              <c16:uniqueId val="{00000002-7C55-4021-AB10-82F1C0C50812}"/>
            </c:ext>
          </c:extLst>
        </c:ser>
        <c:dLbls>
          <c:showLegendKey val="0"/>
          <c:showVal val="0"/>
          <c:showCatName val="0"/>
          <c:showSerName val="0"/>
          <c:showPercent val="0"/>
          <c:showBubbleSize val="0"/>
        </c:dLbls>
        <c:marker val="1"/>
        <c:smooth val="0"/>
        <c:axId val="204929280"/>
        <c:axId val="230428672"/>
      </c:lineChart>
      <c:catAx>
        <c:axId val="204929280"/>
        <c:scaling>
          <c:orientation val="minMax"/>
        </c:scaling>
        <c:delete val="0"/>
        <c:axPos val="b"/>
        <c:numFmt formatCode="General" sourceLinked="1"/>
        <c:majorTickMark val="out"/>
        <c:minorTickMark val="none"/>
        <c:tickLblPos val="nextTo"/>
        <c:crossAx val="230428672"/>
        <c:crosses val="autoZero"/>
        <c:auto val="1"/>
        <c:lblAlgn val="ctr"/>
        <c:lblOffset val="100"/>
        <c:noMultiLvlLbl val="0"/>
      </c:catAx>
      <c:valAx>
        <c:axId val="230428672"/>
        <c:scaling>
          <c:orientation val="minMax"/>
        </c:scaling>
        <c:delete val="0"/>
        <c:axPos val="l"/>
        <c:majorGridlines/>
        <c:numFmt formatCode="0%" sourceLinked="1"/>
        <c:majorTickMark val="out"/>
        <c:minorTickMark val="none"/>
        <c:tickLblPos val="nextTo"/>
        <c:crossAx val="204929280"/>
        <c:crosses val="autoZero"/>
        <c:crossBetween val="between"/>
      </c:valAx>
    </c:plotArea>
    <c:legend>
      <c:legendPos val="r"/>
      <c:layout>
        <c:manualLayout>
          <c:xMode val="edge"/>
          <c:yMode val="edge"/>
          <c:x val="0.79425813206901008"/>
          <c:y val="0.27439936680122967"/>
          <c:w val="0.19397723357460972"/>
          <c:h val="0.43903898688196746"/>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'Permanencia estud'!$A$18</c:f>
              <c:strCache>
                <c:ptCount val="1"/>
                <c:pt idx="0">
                  <c:v>Resultado Indicador</c:v>
                </c:pt>
              </c:strCache>
            </c:strRef>
          </c:tx>
          <c:marker>
            <c:symbol val="diamond"/>
            <c:size val="5"/>
          </c:marker>
          <c:cat>
            <c:strRef>
              <c:f>'Permanencia estud'!$C$14:$F$15</c:f>
              <c:strCache>
                <c:ptCount val="4"/>
                <c:pt idx="0">
                  <c:v>Año 2012</c:v>
                </c:pt>
                <c:pt idx="1">
                  <c:v>Año 2013</c:v>
                </c:pt>
                <c:pt idx="2">
                  <c:v>Año 2014</c:v>
                </c:pt>
                <c:pt idx="3">
                  <c:v>Año 2015</c:v>
                </c:pt>
              </c:strCache>
            </c:strRef>
          </c:cat>
          <c:val>
            <c:numRef>
              <c:f>'Permanencia estud'!$C$18:$F$18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3EE8-49F3-B792-CAEBC073AAA2}"/>
            </c:ext>
          </c:extLst>
        </c:ser>
        <c:ser>
          <c:idx val="1"/>
          <c:order val="1"/>
          <c:tx>
            <c:strRef>
              <c:f>'Permanencia estud'!$A$19</c:f>
              <c:strCache>
                <c:ptCount val="1"/>
                <c:pt idx="0">
                  <c:v>Meta Básica</c:v>
                </c:pt>
              </c:strCache>
            </c:strRef>
          </c:tx>
          <c:marker>
            <c:symbol val="square"/>
            <c:size val="4"/>
          </c:marker>
          <c:cat>
            <c:strRef>
              <c:f>'Permanencia estud'!$C$14:$F$15</c:f>
              <c:strCache>
                <c:ptCount val="4"/>
                <c:pt idx="0">
                  <c:v>Año 2012</c:v>
                </c:pt>
                <c:pt idx="1">
                  <c:v>Año 2013</c:v>
                </c:pt>
                <c:pt idx="2">
                  <c:v>Año 2014</c:v>
                </c:pt>
                <c:pt idx="3">
                  <c:v>Año 2015</c:v>
                </c:pt>
              </c:strCache>
            </c:strRef>
          </c:cat>
          <c:val>
            <c:numRef>
              <c:f>'Permanencia estud'!$C$19:$F$19</c:f>
              <c:numCache>
                <c:formatCode>0%</c:formatCode>
                <c:ptCount val="4"/>
              </c:numCache>
            </c:numRef>
          </c:val>
          <c:smooth val="0"/>
          <c:extLst>
            <c:ext xmlns:c16="http://schemas.microsoft.com/office/drawing/2014/chart" uri="{C3380CC4-5D6E-409C-BE32-E72D297353CC}">
              <c16:uniqueId val="{00000001-3EE8-49F3-B792-CAEBC073AAA2}"/>
            </c:ext>
          </c:extLst>
        </c:ser>
        <c:ser>
          <c:idx val="2"/>
          <c:order val="2"/>
          <c:tx>
            <c:strRef>
              <c:f>'Permanencia estud'!$A$20</c:f>
              <c:strCache>
                <c:ptCount val="1"/>
                <c:pt idx="0">
                  <c:v>Meta Superior</c:v>
                </c:pt>
              </c:strCache>
            </c:strRef>
          </c:tx>
          <c:cat>
            <c:strRef>
              <c:f>'Permanencia estud'!$C$14:$F$15</c:f>
              <c:strCache>
                <c:ptCount val="4"/>
                <c:pt idx="0">
                  <c:v>Año 2012</c:v>
                </c:pt>
                <c:pt idx="1">
                  <c:v>Año 2013</c:v>
                </c:pt>
                <c:pt idx="2">
                  <c:v>Año 2014</c:v>
                </c:pt>
                <c:pt idx="3">
                  <c:v>Año 2015</c:v>
                </c:pt>
              </c:strCache>
            </c:strRef>
          </c:cat>
          <c:val>
            <c:numRef>
              <c:f>'Permanencia estud'!$C$20:$F$20</c:f>
              <c:numCache>
                <c:formatCode>0%</c:formatCode>
                <c:ptCount val="4"/>
              </c:numCache>
            </c:numRef>
          </c:val>
          <c:smooth val="0"/>
          <c:extLst>
            <c:ext xmlns:c16="http://schemas.microsoft.com/office/drawing/2014/chart" uri="{C3380CC4-5D6E-409C-BE32-E72D297353CC}">
              <c16:uniqueId val="{00000002-3EE8-49F3-B792-CAEBC073AAA2}"/>
            </c:ext>
          </c:extLst>
        </c:ser>
        <c:dLbls>
          <c:showLegendKey val="0"/>
          <c:showVal val="0"/>
          <c:showCatName val="0"/>
          <c:showSerName val="0"/>
          <c:showPercent val="0"/>
          <c:showBubbleSize val="0"/>
        </c:dLbls>
        <c:marker val="1"/>
        <c:smooth val="0"/>
        <c:axId val="228536704"/>
        <c:axId val="228538240"/>
      </c:lineChart>
      <c:catAx>
        <c:axId val="228536704"/>
        <c:scaling>
          <c:orientation val="minMax"/>
        </c:scaling>
        <c:delete val="0"/>
        <c:axPos val="b"/>
        <c:numFmt formatCode="General" sourceLinked="1"/>
        <c:majorTickMark val="out"/>
        <c:minorTickMark val="none"/>
        <c:tickLblPos val="nextTo"/>
        <c:crossAx val="228538240"/>
        <c:crosses val="autoZero"/>
        <c:auto val="1"/>
        <c:lblAlgn val="ctr"/>
        <c:lblOffset val="100"/>
        <c:noMultiLvlLbl val="0"/>
      </c:catAx>
      <c:valAx>
        <c:axId val="228538240"/>
        <c:scaling>
          <c:orientation val="minMax"/>
        </c:scaling>
        <c:delete val="0"/>
        <c:axPos val="l"/>
        <c:majorGridlines/>
        <c:numFmt formatCode="0%" sourceLinked="1"/>
        <c:majorTickMark val="out"/>
        <c:minorTickMark val="none"/>
        <c:tickLblPos val="nextTo"/>
        <c:crossAx val="228536704"/>
        <c:crosses val="autoZero"/>
        <c:crossBetween val="between"/>
      </c:valAx>
    </c:plotArea>
    <c:legend>
      <c:legendPos val="r"/>
      <c:layout>
        <c:manualLayout>
          <c:xMode val="edge"/>
          <c:yMode val="edge"/>
          <c:x val="0.80154267234494381"/>
          <c:y val="0.27439936680122967"/>
          <c:w val="0.18711090773982914"/>
          <c:h val="0.43903898688196746"/>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'Desempeño Laboral'!$A$18</c:f>
              <c:strCache>
                <c:ptCount val="1"/>
                <c:pt idx="0">
                  <c:v>Resultado Indicador</c:v>
                </c:pt>
              </c:strCache>
            </c:strRef>
          </c:tx>
          <c:marker>
            <c:symbol val="diamond"/>
            <c:size val="5"/>
          </c:marker>
          <c:cat>
            <c:strRef>
              <c:f>'Desempeño Laboral'!$C$14:$F$15</c:f>
              <c:strCache>
                <c:ptCount val="4"/>
                <c:pt idx="0">
                  <c:v>Año 2012</c:v>
                </c:pt>
                <c:pt idx="1">
                  <c:v>Año 2013</c:v>
                </c:pt>
                <c:pt idx="2">
                  <c:v>Año 2014</c:v>
                </c:pt>
                <c:pt idx="3">
                  <c:v>Año 2015</c:v>
                </c:pt>
              </c:strCache>
            </c:strRef>
          </c:cat>
          <c:val>
            <c:numRef>
              <c:f>'Desempeño Laboral'!$C$18:$F$18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55A2-47AE-954C-F743FEF095F3}"/>
            </c:ext>
          </c:extLst>
        </c:ser>
        <c:ser>
          <c:idx val="1"/>
          <c:order val="1"/>
          <c:tx>
            <c:strRef>
              <c:f>'Desempeño Laboral'!$A$19</c:f>
              <c:strCache>
                <c:ptCount val="1"/>
                <c:pt idx="0">
                  <c:v>Meta Básica</c:v>
                </c:pt>
              </c:strCache>
            </c:strRef>
          </c:tx>
          <c:marker>
            <c:symbol val="square"/>
            <c:size val="4"/>
          </c:marker>
          <c:cat>
            <c:strRef>
              <c:f>'Desempeño Laboral'!$C$14:$F$15</c:f>
              <c:strCache>
                <c:ptCount val="4"/>
                <c:pt idx="0">
                  <c:v>Año 2012</c:v>
                </c:pt>
                <c:pt idx="1">
                  <c:v>Año 2013</c:v>
                </c:pt>
                <c:pt idx="2">
                  <c:v>Año 2014</c:v>
                </c:pt>
                <c:pt idx="3">
                  <c:v>Año 2015</c:v>
                </c:pt>
              </c:strCache>
            </c:strRef>
          </c:cat>
          <c:val>
            <c:numRef>
              <c:f>'Desempeño Laboral'!$C$19:$F$19</c:f>
              <c:numCache>
                <c:formatCode>0%</c:formatCode>
                <c:ptCount val="4"/>
              </c:numCache>
            </c:numRef>
          </c:val>
          <c:smooth val="0"/>
          <c:extLst>
            <c:ext xmlns:c16="http://schemas.microsoft.com/office/drawing/2014/chart" uri="{C3380CC4-5D6E-409C-BE32-E72D297353CC}">
              <c16:uniqueId val="{00000001-55A2-47AE-954C-F743FEF095F3}"/>
            </c:ext>
          </c:extLst>
        </c:ser>
        <c:ser>
          <c:idx val="2"/>
          <c:order val="2"/>
          <c:tx>
            <c:strRef>
              <c:f>'Desempeño Laboral'!$A$20</c:f>
              <c:strCache>
                <c:ptCount val="1"/>
                <c:pt idx="0">
                  <c:v>Meta Superior</c:v>
                </c:pt>
              </c:strCache>
            </c:strRef>
          </c:tx>
          <c:cat>
            <c:strRef>
              <c:f>'Desempeño Laboral'!$C$14:$F$15</c:f>
              <c:strCache>
                <c:ptCount val="4"/>
                <c:pt idx="0">
                  <c:v>Año 2012</c:v>
                </c:pt>
                <c:pt idx="1">
                  <c:v>Año 2013</c:v>
                </c:pt>
                <c:pt idx="2">
                  <c:v>Año 2014</c:v>
                </c:pt>
                <c:pt idx="3">
                  <c:v>Año 2015</c:v>
                </c:pt>
              </c:strCache>
            </c:strRef>
          </c:cat>
          <c:val>
            <c:numRef>
              <c:f>'Desempeño Laboral'!$C$20:$F$20</c:f>
              <c:numCache>
                <c:formatCode>0%</c:formatCode>
                <c:ptCount val="4"/>
              </c:numCache>
            </c:numRef>
          </c:val>
          <c:smooth val="0"/>
          <c:extLst>
            <c:ext xmlns:c16="http://schemas.microsoft.com/office/drawing/2014/chart" uri="{C3380CC4-5D6E-409C-BE32-E72D297353CC}">
              <c16:uniqueId val="{00000002-55A2-47AE-954C-F743FEF095F3}"/>
            </c:ext>
          </c:extLst>
        </c:ser>
        <c:dLbls>
          <c:showLegendKey val="0"/>
          <c:showVal val="0"/>
          <c:showCatName val="0"/>
          <c:showSerName val="0"/>
          <c:showPercent val="0"/>
          <c:showBubbleSize val="0"/>
        </c:dLbls>
        <c:marker val="1"/>
        <c:smooth val="0"/>
        <c:axId val="228582144"/>
        <c:axId val="228583680"/>
      </c:lineChart>
      <c:catAx>
        <c:axId val="228582144"/>
        <c:scaling>
          <c:orientation val="minMax"/>
        </c:scaling>
        <c:delete val="0"/>
        <c:axPos val="b"/>
        <c:numFmt formatCode="General" sourceLinked="1"/>
        <c:majorTickMark val="out"/>
        <c:minorTickMark val="none"/>
        <c:tickLblPos val="nextTo"/>
        <c:crossAx val="228583680"/>
        <c:crosses val="autoZero"/>
        <c:auto val="1"/>
        <c:lblAlgn val="ctr"/>
        <c:lblOffset val="100"/>
        <c:noMultiLvlLbl val="0"/>
      </c:catAx>
      <c:valAx>
        <c:axId val="228583680"/>
        <c:scaling>
          <c:orientation val="minMax"/>
        </c:scaling>
        <c:delete val="0"/>
        <c:axPos val="l"/>
        <c:majorGridlines/>
        <c:numFmt formatCode="0%" sourceLinked="1"/>
        <c:majorTickMark val="out"/>
        <c:minorTickMark val="none"/>
        <c:tickLblPos val="nextTo"/>
        <c:crossAx val="228582144"/>
        <c:crosses val="autoZero"/>
        <c:crossBetween val="between"/>
      </c:valAx>
    </c:plotArea>
    <c:legend>
      <c:legendPos val="r"/>
      <c:layout>
        <c:manualLayout>
          <c:xMode val="edge"/>
          <c:yMode val="edge"/>
          <c:x val="0.80154267234494381"/>
          <c:y val="0.27439936680122967"/>
          <c:w val="0.18711090773982914"/>
          <c:h val="0.43903898688196746"/>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'Nivel Saber 11'!$A$17</c:f>
              <c:strCache>
                <c:ptCount val="1"/>
                <c:pt idx="0">
                  <c:v>Resultado Indicador</c:v>
                </c:pt>
              </c:strCache>
            </c:strRef>
          </c:tx>
          <c:marker>
            <c:symbol val="diamond"/>
            <c:size val="5"/>
          </c:marker>
          <c:cat>
            <c:strRef>
              <c:f>'Nivel Saber 11'!$C$14:$F$15</c:f>
              <c:strCache>
                <c:ptCount val="4"/>
                <c:pt idx="0">
                  <c:v>Año 2012</c:v>
                </c:pt>
                <c:pt idx="1">
                  <c:v>Año 2013</c:v>
                </c:pt>
                <c:pt idx="2">
                  <c:v>Año 2014</c:v>
                </c:pt>
                <c:pt idx="3">
                  <c:v>Año 2015</c:v>
                </c:pt>
              </c:strCache>
            </c:strRef>
          </c:cat>
          <c:val>
            <c:numRef>
              <c:f>'Nivel Saber 11'!$C$17:$F$17</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0-8D93-4653-A1E7-A59EE7846652}"/>
            </c:ext>
          </c:extLst>
        </c:ser>
        <c:ser>
          <c:idx val="1"/>
          <c:order val="1"/>
          <c:tx>
            <c:strRef>
              <c:f>'Nivel Saber 11'!$A$18</c:f>
              <c:strCache>
                <c:ptCount val="1"/>
                <c:pt idx="0">
                  <c:v>Meta Básica</c:v>
                </c:pt>
              </c:strCache>
            </c:strRef>
          </c:tx>
          <c:marker>
            <c:symbol val="square"/>
            <c:size val="4"/>
          </c:marker>
          <c:cat>
            <c:strRef>
              <c:f>'Nivel Saber 11'!$C$14:$F$15</c:f>
              <c:strCache>
                <c:ptCount val="4"/>
                <c:pt idx="0">
                  <c:v>Año 2012</c:v>
                </c:pt>
                <c:pt idx="1">
                  <c:v>Año 2013</c:v>
                </c:pt>
                <c:pt idx="2">
                  <c:v>Año 2014</c:v>
                </c:pt>
                <c:pt idx="3">
                  <c:v>Año 2015</c:v>
                </c:pt>
              </c:strCache>
            </c:strRef>
          </c:cat>
          <c:val>
            <c:numRef>
              <c:f>'Nivel Saber 11'!$C$18:$F$18</c:f>
              <c:numCache>
                <c:formatCode>_(* #,##0_);_(* \(#,##0\);_(* "-"??_);_(@_)</c:formatCode>
                <c:ptCount val="4"/>
              </c:numCache>
            </c:numRef>
          </c:val>
          <c:smooth val="0"/>
          <c:extLst>
            <c:ext xmlns:c16="http://schemas.microsoft.com/office/drawing/2014/chart" uri="{C3380CC4-5D6E-409C-BE32-E72D297353CC}">
              <c16:uniqueId val="{00000001-8D93-4653-A1E7-A59EE7846652}"/>
            </c:ext>
          </c:extLst>
        </c:ser>
        <c:ser>
          <c:idx val="2"/>
          <c:order val="2"/>
          <c:tx>
            <c:strRef>
              <c:f>'Nivel Saber 11'!$A$19</c:f>
              <c:strCache>
                <c:ptCount val="1"/>
                <c:pt idx="0">
                  <c:v>Meta Superior</c:v>
                </c:pt>
              </c:strCache>
            </c:strRef>
          </c:tx>
          <c:cat>
            <c:strRef>
              <c:f>'Nivel Saber 11'!$C$14:$F$15</c:f>
              <c:strCache>
                <c:ptCount val="4"/>
                <c:pt idx="0">
                  <c:v>Año 2012</c:v>
                </c:pt>
                <c:pt idx="1">
                  <c:v>Año 2013</c:v>
                </c:pt>
                <c:pt idx="2">
                  <c:v>Año 2014</c:v>
                </c:pt>
                <c:pt idx="3">
                  <c:v>Año 2015</c:v>
                </c:pt>
              </c:strCache>
            </c:strRef>
          </c:cat>
          <c:val>
            <c:numRef>
              <c:f>'Nivel Saber 11'!$C$19:$F$19</c:f>
              <c:numCache>
                <c:formatCode>_(* #,##0_);_(* \(#,##0\);_(* "-"??_);_(@_)</c:formatCode>
                <c:ptCount val="4"/>
              </c:numCache>
            </c:numRef>
          </c:val>
          <c:smooth val="0"/>
          <c:extLst>
            <c:ext xmlns:c16="http://schemas.microsoft.com/office/drawing/2014/chart" uri="{C3380CC4-5D6E-409C-BE32-E72D297353CC}">
              <c16:uniqueId val="{00000002-8D93-4653-A1E7-A59EE7846652}"/>
            </c:ext>
          </c:extLst>
        </c:ser>
        <c:dLbls>
          <c:showLegendKey val="0"/>
          <c:showVal val="0"/>
          <c:showCatName val="0"/>
          <c:showSerName val="0"/>
          <c:showPercent val="0"/>
          <c:showBubbleSize val="0"/>
        </c:dLbls>
        <c:marker val="1"/>
        <c:smooth val="0"/>
        <c:axId val="230978304"/>
        <c:axId val="230979840"/>
      </c:lineChart>
      <c:catAx>
        <c:axId val="230978304"/>
        <c:scaling>
          <c:orientation val="minMax"/>
        </c:scaling>
        <c:delete val="0"/>
        <c:axPos val="b"/>
        <c:numFmt formatCode="General" sourceLinked="1"/>
        <c:majorTickMark val="out"/>
        <c:minorTickMark val="none"/>
        <c:tickLblPos val="nextTo"/>
        <c:crossAx val="230979840"/>
        <c:crosses val="autoZero"/>
        <c:auto val="1"/>
        <c:lblAlgn val="ctr"/>
        <c:lblOffset val="100"/>
        <c:noMultiLvlLbl val="0"/>
      </c:catAx>
      <c:valAx>
        <c:axId val="230979840"/>
        <c:scaling>
          <c:orientation val="minMax"/>
        </c:scaling>
        <c:delete val="0"/>
        <c:axPos val="l"/>
        <c:majorGridlines/>
        <c:numFmt formatCode="_(* #,##0_);_(* \(#,##0\);_(* &quot;-&quot;??_);_(@_)" sourceLinked="1"/>
        <c:majorTickMark val="out"/>
        <c:minorTickMark val="none"/>
        <c:tickLblPos val="nextTo"/>
        <c:crossAx val="230978304"/>
        <c:crosses val="autoZero"/>
        <c:crossBetween val="between"/>
      </c:valAx>
    </c:plotArea>
    <c:legend>
      <c:legendPos val="r"/>
      <c:layout>
        <c:manualLayout>
          <c:xMode val="edge"/>
          <c:yMode val="edge"/>
          <c:x val="0.80154267234494381"/>
          <c:y val="0.27439936680122967"/>
          <c:w val="0.18711090773982914"/>
          <c:h val="0.43903898688196746"/>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'Desempeño Sup Estud'!$A$18</c:f>
              <c:strCache>
                <c:ptCount val="1"/>
                <c:pt idx="0">
                  <c:v>Resultado Indicador</c:v>
                </c:pt>
              </c:strCache>
            </c:strRef>
          </c:tx>
          <c:marker>
            <c:symbol val="diamond"/>
            <c:size val="5"/>
          </c:marker>
          <c:cat>
            <c:strRef>
              <c:f>'Desempeño Sup Estud'!$C$14:$F$15</c:f>
              <c:strCache>
                <c:ptCount val="4"/>
                <c:pt idx="0">
                  <c:v>Año 2012</c:v>
                </c:pt>
                <c:pt idx="1">
                  <c:v>Año 2013</c:v>
                </c:pt>
                <c:pt idx="2">
                  <c:v>Año 2014</c:v>
                </c:pt>
                <c:pt idx="3">
                  <c:v>Año 2015</c:v>
                </c:pt>
              </c:strCache>
            </c:strRef>
          </c:cat>
          <c:val>
            <c:numRef>
              <c:f>'Desempeño Sup Estud'!$C$18:$F$18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52AD-4658-B974-5956063D44ED}"/>
            </c:ext>
          </c:extLst>
        </c:ser>
        <c:ser>
          <c:idx val="1"/>
          <c:order val="1"/>
          <c:tx>
            <c:strRef>
              <c:f>'Desempeño Sup Estud'!$A$19</c:f>
              <c:strCache>
                <c:ptCount val="1"/>
                <c:pt idx="0">
                  <c:v>Meta Básica</c:v>
                </c:pt>
              </c:strCache>
            </c:strRef>
          </c:tx>
          <c:marker>
            <c:symbol val="square"/>
            <c:size val="4"/>
          </c:marker>
          <c:cat>
            <c:strRef>
              <c:f>'Desempeño Sup Estud'!$C$14:$F$15</c:f>
              <c:strCache>
                <c:ptCount val="4"/>
                <c:pt idx="0">
                  <c:v>Año 2012</c:v>
                </c:pt>
                <c:pt idx="1">
                  <c:v>Año 2013</c:v>
                </c:pt>
                <c:pt idx="2">
                  <c:v>Año 2014</c:v>
                </c:pt>
                <c:pt idx="3">
                  <c:v>Año 2015</c:v>
                </c:pt>
              </c:strCache>
            </c:strRef>
          </c:cat>
          <c:val>
            <c:numRef>
              <c:f>'Desempeño Sup Estud'!$C$19:$F$19</c:f>
              <c:numCache>
                <c:formatCode>0%</c:formatCode>
                <c:ptCount val="4"/>
              </c:numCache>
            </c:numRef>
          </c:val>
          <c:smooth val="0"/>
          <c:extLst>
            <c:ext xmlns:c16="http://schemas.microsoft.com/office/drawing/2014/chart" uri="{C3380CC4-5D6E-409C-BE32-E72D297353CC}">
              <c16:uniqueId val="{00000001-52AD-4658-B974-5956063D44ED}"/>
            </c:ext>
          </c:extLst>
        </c:ser>
        <c:ser>
          <c:idx val="2"/>
          <c:order val="2"/>
          <c:tx>
            <c:strRef>
              <c:f>'Desempeño Sup Estud'!$A$20</c:f>
              <c:strCache>
                <c:ptCount val="1"/>
                <c:pt idx="0">
                  <c:v>Meta Superior</c:v>
                </c:pt>
              </c:strCache>
            </c:strRef>
          </c:tx>
          <c:cat>
            <c:strRef>
              <c:f>'Desempeño Sup Estud'!$C$14:$F$15</c:f>
              <c:strCache>
                <c:ptCount val="4"/>
                <c:pt idx="0">
                  <c:v>Año 2012</c:v>
                </c:pt>
                <c:pt idx="1">
                  <c:v>Año 2013</c:v>
                </c:pt>
                <c:pt idx="2">
                  <c:v>Año 2014</c:v>
                </c:pt>
                <c:pt idx="3">
                  <c:v>Año 2015</c:v>
                </c:pt>
              </c:strCache>
            </c:strRef>
          </c:cat>
          <c:val>
            <c:numRef>
              <c:f>'Desempeño Sup Estud'!$C$20:$F$20</c:f>
              <c:numCache>
                <c:formatCode>0%</c:formatCode>
                <c:ptCount val="4"/>
              </c:numCache>
            </c:numRef>
          </c:val>
          <c:smooth val="0"/>
          <c:extLst>
            <c:ext xmlns:c16="http://schemas.microsoft.com/office/drawing/2014/chart" uri="{C3380CC4-5D6E-409C-BE32-E72D297353CC}">
              <c16:uniqueId val="{00000002-52AD-4658-B974-5956063D44ED}"/>
            </c:ext>
          </c:extLst>
        </c:ser>
        <c:dLbls>
          <c:showLegendKey val="0"/>
          <c:showVal val="0"/>
          <c:showCatName val="0"/>
          <c:showSerName val="0"/>
          <c:showPercent val="0"/>
          <c:showBubbleSize val="0"/>
        </c:dLbls>
        <c:marker val="1"/>
        <c:smooth val="0"/>
        <c:axId val="231005568"/>
        <c:axId val="231011456"/>
      </c:lineChart>
      <c:catAx>
        <c:axId val="231005568"/>
        <c:scaling>
          <c:orientation val="minMax"/>
        </c:scaling>
        <c:delete val="0"/>
        <c:axPos val="b"/>
        <c:numFmt formatCode="General" sourceLinked="1"/>
        <c:majorTickMark val="out"/>
        <c:minorTickMark val="none"/>
        <c:tickLblPos val="nextTo"/>
        <c:crossAx val="231011456"/>
        <c:crosses val="autoZero"/>
        <c:auto val="1"/>
        <c:lblAlgn val="ctr"/>
        <c:lblOffset val="100"/>
        <c:noMultiLvlLbl val="0"/>
      </c:catAx>
      <c:valAx>
        <c:axId val="231011456"/>
        <c:scaling>
          <c:orientation val="minMax"/>
        </c:scaling>
        <c:delete val="0"/>
        <c:axPos val="l"/>
        <c:majorGridlines/>
        <c:numFmt formatCode="0%" sourceLinked="1"/>
        <c:majorTickMark val="out"/>
        <c:minorTickMark val="none"/>
        <c:tickLblPos val="nextTo"/>
        <c:crossAx val="231005568"/>
        <c:crosses val="autoZero"/>
        <c:crossBetween val="between"/>
      </c:valAx>
    </c:plotArea>
    <c:legend>
      <c:legendPos val="r"/>
      <c:layout>
        <c:manualLayout>
          <c:xMode val="edge"/>
          <c:yMode val="edge"/>
          <c:x val="0.80154267234494381"/>
          <c:y val="0.27439936680122967"/>
          <c:w val="0.18711090773982914"/>
          <c:h val="0.43903898688196746"/>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2241" name="6 Gráfico">
          <a:extLst>
            <a:ext uri="{FF2B5EF4-FFF2-40B4-BE49-F238E27FC236}">
              <a16:creationId xmlns:a16="http://schemas.microsoft.com/office/drawing/2014/main" id="{00000000-0008-0000-0000-0000C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32844</xdr:colOff>
      <xdr:row>0</xdr:row>
      <xdr:rowOff>1038444</xdr:rowOff>
    </xdr:to>
    <xdr:pic>
      <xdr:nvPicPr>
        <xdr:cNvPr id="2" name="Imagen 1">
          <a:extLst>
            <a:ext uri="{FF2B5EF4-FFF2-40B4-BE49-F238E27FC236}">
              <a16:creationId xmlns:a16="http://schemas.microsoft.com/office/drawing/2014/main" id="{8E87F1EB-39F0-BD83-3252-2319E0960376}"/>
            </a:ext>
          </a:extLst>
        </xdr:cNvPr>
        <xdr:cNvPicPr>
          <a:picLocks noChangeAspect="1"/>
        </xdr:cNvPicPr>
      </xdr:nvPicPr>
      <xdr:blipFill>
        <a:blip xmlns:r="http://schemas.openxmlformats.org/officeDocument/2006/relationships" r:embed="rId2"/>
        <a:stretch>
          <a:fillRect/>
        </a:stretch>
      </xdr:blipFill>
      <xdr:spPr>
        <a:xfrm>
          <a:off x="0" y="0"/>
          <a:ext cx="7278413" cy="10378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724022" name="6 Gráfico">
          <a:extLst>
            <a:ext uri="{FF2B5EF4-FFF2-40B4-BE49-F238E27FC236}">
              <a16:creationId xmlns:a16="http://schemas.microsoft.com/office/drawing/2014/main" id="{00000000-0008-0000-0900-0000360C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32844</xdr:colOff>
      <xdr:row>0</xdr:row>
      <xdr:rowOff>1038444</xdr:rowOff>
    </xdr:to>
    <xdr:pic>
      <xdr:nvPicPr>
        <xdr:cNvPr id="2" name="Imagen 1">
          <a:extLst>
            <a:ext uri="{FF2B5EF4-FFF2-40B4-BE49-F238E27FC236}">
              <a16:creationId xmlns:a16="http://schemas.microsoft.com/office/drawing/2014/main" id="{2871E733-A49D-4D3C-B07A-3FB9A2C60C0D}"/>
            </a:ext>
          </a:extLst>
        </xdr:cNvPr>
        <xdr:cNvPicPr>
          <a:picLocks noChangeAspect="1"/>
        </xdr:cNvPicPr>
      </xdr:nvPicPr>
      <xdr:blipFill>
        <a:blip xmlns:r="http://schemas.openxmlformats.org/officeDocument/2006/relationships" r:embed="rId2"/>
        <a:stretch>
          <a:fillRect/>
        </a:stretch>
      </xdr:blipFill>
      <xdr:spPr>
        <a:xfrm>
          <a:off x="0" y="0"/>
          <a:ext cx="7547741" cy="10384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725036" name="6 Gráfico">
          <a:extLst>
            <a:ext uri="{FF2B5EF4-FFF2-40B4-BE49-F238E27FC236}">
              <a16:creationId xmlns:a16="http://schemas.microsoft.com/office/drawing/2014/main" id="{00000000-0008-0000-0A00-00002C10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32844</xdr:colOff>
      <xdr:row>1</xdr:row>
      <xdr:rowOff>547</xdr:rowOff>
    </xdr:to>
    <xdr:pic>
      <xdr:nvPicPr>
        <xdr:cNvPr id="2" name="Imagen 1">
          <a:extLst>
            <a:ext uri="{FF2B5EF4-FFF2-40B4-BE49-F238E27FC236}">
              <a16:creationId xmlns:a16="http://schemas.microsoft.com/office/drawing/2014/main" id="{D3635A5E-5858-4466-A315-46EF1563A449}"/>
            </a:ext>
          </a:extLst>
        </xdr:cNvPr>
        <xdr:cNvPicPr>
          <a:picLocks noChangeAspect="1"/>
        </xdr:cNvPicPr>
      </xdr:nvPicPr>
      <xdr:blipFill>
        <a:blip xmlns:r="http://schemas.openxmlformats.org/officeDocument/2006/relationships" r:embed="rId2"/>
        <a:stretch>
          <a:fillRect/>
        </a:stretch>
      </xdr:blipFill>
      <xdr:spPr>
        <a:xfrm>
          <a:off x="0" y="0"/>
          <a:ext cx="7547741" cy="1038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676921" name="6 Gráfico">
          <a:extLst>
            <a:ext uri="{FF2B5EF4-FFF2-40B4-BE49-F238E27FC236}">
              <a16:creationId xmlns:a16="http://schemas.microsoft.com/office/drawing/2014/main" id="{00000000-0008-0000-0200-00003954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32845</xdr:colOff>
      <xdr:row>1</xdr:row>
      <xdr:rowOff>547</xdr:rowOff>
    </xdr:to>
    <xdr:pic>
      <xdr:nvPicPr>
        <xdr:cNvPr id="2" name="Imagen 1">
          <a:extLst>
            <a:ext uri="{FF2B5EF4-FFF2-40B4-BE49-F238E27FC236}">
              <a16:creationId xmlns:a16="http://schemas.microsoft.com/office/drawing/2014/main" id="{06EFFBEE-B795-4587-877F-AF898C58CDCC}"/>
            </a:ext>
          </a:extLst>
        </xdr:cNvPr>
        <xdr:cNvPicPr>
          <a:picLocks noChangeAspect="1"/>
        </xdr:cNvPicPr>
      </xdr:nvPicPr>
      <xdr:blipFill>
        <a:blip xmlns:r="http://schemas.openxmlformats.org/officeDocument/2006/relationships" r:embed="rId2"/>
        <a:stretch>
          <a:fillRect/>
        </a:stretch>
      </xdr:blipFill>
      <xdr:spPr>
        <a:xfrm>
          <a:off x="0" y="0"/>
          <a:ext cx="7488621" cy="1038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12</xdr:row>
      <xdr:rowOff>9525</xdr:rowOff>
    </xdr:to>
    <xdr:graphicFrame macro="">
      <xdr:nvGraphicFramePr>
        <xdr:cNvPr id="678969" name="6 Gráfico">
          <a:extLst>
            <a:ext uri="{FF2B5EF4-FFF2-40B4-BE49-F238E27FC236}">
              <a16:creationId xmlns:a16="http://schemas.microsoft.com/office/drawing/2014/main" id="{00000000-0008-0000-0400-0000395C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29308</xdr:colOff>
      <xdr:row>0</xdr:row>
      <xdr:rowOff>1038444</xdr:rowOff>
    </xdr:to>
    <xdr:pic>
      <xdr:nvPicPr>
        <xdr:cNvPr id="2" name="Imagen 1">
          <a:extLst>
            <a:ext uri="{FF2B5EF4-FFF2-40B4-BE49-F238E27FC236}">
              <a16:creationId xmlns:a16="http://schemas.microsoft.com/office/drawing/2014/main" id="{B9A58CDD-4A7F-49A6-B5D1-BF2AB6379893}"/>
            </a:ext>
          </a:extLst>
        </xdr:cNvPr>
        <xdr:cNvPicPr>
          <a:picLocks noChangeAspect="1"/>
        </xdr:cNvPicPr>
      </xdr:nvPicPr>
      <xdr:blipFill>
        <a:blip xmlns:r="http://schemas.openxmlformats.org/officeDocument/2006/relationships" r:embed="rId2"/>
        <a:stretch>
          <a:fillRect/>
        </a:stretch>
      </xdr:blipFill>
      <xdr:spPr>
        <a:xfrm>
          <a:off x="0" y="0"/>
          <a:ext cx="7341577" cy="1038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677945" name="6 Gráfico">
          <a:extLst>
            <a:ext uri="{FF2B5EF4-FFF2-40B4-BE49-F238E27FC236}">
              <a16:creationId xmlns:a16="http://schemas.microsoft.com/office/drawing/2014/main" id="{00000000-0008-0000-0300-00003958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39414</xdr:colOff>
      <xdr:row>1</xdr:row>
      <xdr:rowOff>547</xdr:rowOff>
    </xdr:to>
    <xdr:pic>
      <xdr:nvPicPr>
        <xdr:cNvPr id="2" name="Imagen 1">
          <a:extLst>
            <a:ext uri="{FF2B5EF4-FFF2-40B4-BE49-F238E27FC236}">
              <a16:creationId xmlns:a16="http://schemas.microsoft.com/office/drawing/2014/main" id="{34E4BA90-52B1-4A69-AA80-22BF65B79848}"/>
            </a:ext>
          </a:extLst>
        </xdr:cNvPr>
        <xdr:cNvPicPr>
          <a:picLocks noChangeAspect="1"/>
        </xdr:cNvPicPr>
      </xdr:nvPicPr>
      <xdr:blipFill>
        <a:blip xmlns:r="http://schemas.openxmlformats.org/officeDocument/2006/relationships" r:embed="rId2"/>
        <a:stretch>
          <a:fillRect/>
        </a:stretch>
      </xdr:blipFill>
      <xdr:spPr>
        <a:xfrm>
          <a:off x="0" y="0"/>
          <a:ext cx="7495190" cy="1038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674873" name="6 Gráfico">
          <a:extLst>
            <a:ext uri="{FF2B5EF4-FFF2-40B4-BE49-F238E27FC236}">
              <a16:creationId xmlns:a16="http://schemas.microsoft.com/office/drawing/2014/main" id="{00000000-0008-0000-0100-0000394C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45983</xdr:colOff>
      <xdr:row>0</xdr:row>
      <xdr:rowOff>1038444</xdr:rowOff>
    </xdr:to>
    <xdr:pic>
      <xdr:nvPicPr>
        <xdr:cNvPr id="2" name="Imagen 1">
          <a:extLst>
            <a:ext uri="{FF2B5EF4-FFF2-40B4-BE49-F238E27FC236}">
              <a16:creationId xmlns:a16="http://schemas.microsoft.com/office/drawing/2014/main" id="{EF4E1716-CF18-4D66-9212-A0571A8D58FD}"/>
            </a:ext>
          </a:extLst>
        </xdr:cNvPr>
        <xdr:cNvPicPr>
          <a:picLocks noChangeAspect="1"/>
        </xdr:cNvPicPr>
      </xdr:nvPicPr>
      <xdr:blipFill>
        <a:blip xmlns:r="http://schemas.openxmlformats.org/officeDocument/2006/relationships" r:embed="rId2"/>
        <a:stretch>
          <a:fillRect/>
        </a:stretch>
      </xdr:blipFill>
      <xdr:spPr>
        <a:xfrm>
          <a:off x="0" y="0"/>
          <a:ext cx="7291552" cy="1038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693304" name="6 Gráfico">
          <a:extLst>
            <a:ext uri="{FF2B5EF4-FFF2-40B4-BE49-F238E27FC236}">
              <a16:creationId xmlns:a16="http://schemas.microsoft.com/office/drawing/2014/main" id="{00000000-0008-0000-0500-00003894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39413</xdr:colOff>
      <xdr:row>1</xdr:row>
      <xdr:rowOff>547</xdr:rowOff>
    </xdr:to>
    <xdr:pic>
      <xdr:nvPicPr>
        <xdr:cNvPr id="2" name="Imagen 1">
          <a:extLst>
            <a:ext uri="{FF2B5EF4-FFF2-40B4-BE49-F238E27FC236}">
              <a16:creationId xmlns:a16="http://schemas.microsoft.com/office/drawing/2014/main" id="{EE359113-3E83-430E-917A-1CA161A09F27}"/>
            </a:ext>
          </a:extLst>
        </xdr:cNvPr>
        <xdr:cNvPicPr>
          <a:picLocks noChangeAspect="1"/>
        </xdr:cNvPicPr>
      </xdr:nvPicPr>
      <xdr:blipFill>
        <a:blip xmlns:r="http://schemas.openxmlformats.org/officeDocument/2006/relationships" r:embed="rId2"/>
        <a:stretch>
          <a:fillRect/>
        </a:stretch>
      </xdr:blipFill>
      <xdr:spPr>
        <a:xfrm>
          <a:off x="0" y="0"/>
          <a:ext cx="7554310" cy="1038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694328" name="6 Gráfico">
          <a:extLst>
            <a:ext uri="{FF2B5EF4-FFF2-40B4-BE49-F238E27FC236}">
              <a16:creationId xmlns:a16="http://schemas.microsoft.com/office/drawing/2014/main" id="{00000000-0008-0000-0600-00003898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39413</xdr:colOff>
      <xdr:row>1</xdr:row>
      <xdr:rowOff>547</xdr:rowOff>
    </xdr:to>
    <xdr:pic>
      <xdr:nvPicPr>
        <xdr:cNvPr id="2" name="Imagen 1">
          <a:extLst>
            <a:ext uri="{FF2B5EF4-FFF2-40B4-BE49-F238E27FC236}">
              <a16:creationId xmlns:a16="http://schemas.microsoft.com/office/drawing/2014/main" id="{A19D4CD7-0ECE-4B6B-A1C7-B2E7288FA6C7}"/>
            </a:ext>
          </a:extLst>
        </xdr:cNvPr>
        <xdr:cNvPicPr>
          <a:picLocks noChangeAspect="1"/>
        </xdr:cNvPicPr>
      </xdr:nvPicPr>
      <xdr:blipFill>
        <a:blip xmlns:r="http://schemas.openxmlformats.org/officeDocument/2006/relationships" r:embed="rId2"/>
        <a:stretch>
          <a:fillRect/>
        </a:stretch>
      </xdr:blipFill>
      <xdr:spPr>
        <a:xfrm>
          <a:off x="0" y="0"/>
          <a:ext cx="7554310" cy="10384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708663" name="6 Gráfico">
          <a:extLst>
            <a:ext uri="{FF2B5EF4-FFF2-40B4-BE49-F238E27FC236}">
              <a16:creationId xmlns:a16="http://schemas.microsoft.com/office/drawing/2014/main" id="{00000000-0008-0000-0700-000037D0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32844</xdr:colOff>
      <xdr:row>1</xdr:row>
      <xdr:rowOff>547</xdr:rowOff>
    </xdr:to>
    <xdr:pic>
      <xdr:nvPicPr>
        <xdr:cNvPr id="2" name="Imagen 1">
          <a:extLst>
            <a:ext uri="{FF2B5EF4-FFF2-40B4-BE49-F238E27FC236}">
              <a16:creationId xmlns:a16="http://schemas.microsoft.com/office/drawing/2014/main" id="{50A16830-15B1-4C7C-9FDA-DF97102E90E4}"/>
            </a:ext>
          </a:extLst>
        </xdr:cNvPr>
        <xdr:cNvPicPr>
          <a:picLocks noChangeAspect="1"/>
        </xdr:cNvPicPr>
      </xdr:nvPicPr>
      <xdr:blipFill>
        <a:blip xmlns:r="http://schemas.openxmlformats.org/officeDocument/2006/relationships" r:embed="rId2"/>
        <a:stretch>
          <a:fillRect/>
        </a:stretch>
      </xdr:blipFill>
      <xdr:spPr>
        <a:xfrm>
          <a:off x="0" y="0"/>
          <a:ext cx="7547741" cy="10384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19050</xdr:colOff>
      <xdr:row>12</xdr:row>
      <xdr:rowOff>0</xdr:rowOff>
    </xdr:to>
    <xdr:graphicFrame macro="">
      <xdr:nvGraphicFramePr>
        <xdr:cNvPr id="722998" name="6 Gráfico">
          <a:extLst>
            <a:ext uri="{FF2B5EF4-FFF2-40B4-BE49-F238E27FC236}">
              <a16:creationId xmlns:a16="http://schemas.microsoft.com/office/drawing/2014/main" id="{00000000-0008-0000-0800-00003608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39413</xdr:colOff>
      <xdr:row>1</xdr:row>
      <xdr:rowOff>547</xdr:rowOff>
    </xdr:to>
    <xdr:pic>
      <xdr:nvPicPr>
        <xdr:cNvPr id="2" name="Imagen 1">
          <a:extLst>
            <a:ext uri="{FF2B5EF4-FFF2-40B4-BE49-F238E27FC236}">
              <a16:creationId xmlns:a16="http://schemas.microsoft.com/office/drawing/2014/main" id="{528A9598-C884-46A4-8E09-2CD19E237B32}"/>
            </a:ext>
          </a:extLst>
        </xdr:cNvPr>
        <xdr:cNvPicPr>
          <a:picLocks noChangeAspect="1"/>
        </xdr:cNvPicPr>
      </xdr:nvPicPr>
      <xdr:blipFill>
        <a:blip xmlns:r="http://schemas.openxmlformats.org/officeDocument/2006/relationships" r:embed="rId2"/>
        <a:stretch>
          <a:fillRect/>
        </a:stretch>
      </xdr:blipFill>
      <xdr:spPr>
        <a:xfrm>
          <a:off x="0" y="0"/>
          <a:ext cx="7554310" cy="10384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GC%20MAYO\Doc.%20vigentes\Doc.%20de%20apoyo\Gestion%20de%20Mejoras%20y%20Auditor&#237;as\Control%20de%20acciones%20y%20N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OPEN"/>
      <sheetName val="GESTION DE ACCIONES"/>
      <sheetName val="datos"/>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showGridLines="0" tabSelected="1" zoomScaleNormal="100" workbookViewId="0">
      <selection activeCell="G7" sqref="G7"/>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2.85546875"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3.25" customHeight="1" x14ac:dyDescent="0.2">
      <c r="A1" s="154"/>
      <c r="B1" s="155"/>
      <c r="C1" s="155"/>
      <c r="D1" s="155"/>
      <c r="E1" s="155"/>
      <c r="F1" s="156"/>
      <c r="G1" s="1"/>
      <c r="H1" s="1"/>
    </row>
    <row r="2" spans="1:9" ht="14.25" customHeight="1" x14ac:dyDescent="0.2">
      <c r="A2" s="20" t="s">
        <v>0</v>
      </c>
      <c r="B2" s="21"/>
      <c r="C2" s="21"/>
      <c r="D2" s="21"/>
      <c r="E2" s="31"/>
      <c r="F2" s="37"/>
    </row>
    <row r="3" spans="1:9" s="2" customFormat="1" ht="13.5" customHeight="1" x14ac:dyDescent="0.2">
      <c r="A3" s="23" t="s">
        <v>1</v>
      </c>
      <c r="B3" s="24"/>
      <c r="C3" s="4" t="s">
        <v>2</v>
      </c>
      <c r="D3" s="5" t="s">
        <v>3</v>
      </c>
      <c r="E3" s="32" t="s">
        <v>4</v>
      </c>
      <c r="F3" s="41"/>
      <c r="G3" s="1"/>
      <c r="I3" s="6"/>
    </row>
    <row r="4" spans="1:9" ht="12.75" customHeight="1" x14ac:dyDescent="0.2">
      <c r="A4" s="107" t="s">
        <v>5</v>
      </c>
      <c r="B4" s="107"/>
      <c r="C4" s="107" t="s">
        <v>6</v>
      </c>
      <c r="D4" s="108" t="s">
        <v>7</v>
      </c>
      <c r="E4" s="110" t="s">
        <v>8</v>
      </c>
      <c r="F4" s="38"/>
    </row>
    <row r="5" spans="1:9" ht="25.5" customHeight="1" x14ac:dyDescent="0.2">
      <c r="A5" s="107"/>
      <c r="B5" s="107"/>
      <c r="C5" s="107"/>
      <c r="D5" s="109"/>
      <c r="E5" s="111"/>
      <c r="F5" s="38"/>
    </row>
    <row r="6" spans="1:9" ht="18.75" customHeight="1" x14ac:dyDescent="0.2">
      <c r="A6" s="88" t="s">
        <v>9</v>
      </c>
      <c r="B6" s="89"/>
      <c r="C6" s="92" t="s">
        <v>10</v>
      </c>
      <c r="D6" s="92" t="s">
        <v>11</v>
      </c>
      <c r="E6" s="88" t="s">
        <v>12</v>
      </c>
      <c r="F6" s="38"/>
    </row>
    <row r="7" spans="1:9" ht="18.75" customHeight="1" x14ac:dyDescent="0.2">
      <c r="A7" s="90"/>
      <c r="B7" s="91"/>
      <c r="C7" s="92"/>
      <c r="D7" s="92"/>
      <c r="E7" s="90"/>
      <c r="F7" s="39"/>
    </row>
    <row r="8" spans="1:9" ht="14.25" customHeight="1" x14ac:dyDescent="0.2">
      <c r="A8" s="94" t="s">
        <v>13</v>
      </c>
      <c r="B8" s="95"/>
      <c r="C8" s="95"/>
      <c r="D8" s="95"/>
      <c r="E8" s="95"/>
      <c r="F8" s="96"/>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16</v>
      </c>
      <c r="D14" s="93" t="s">
        <v>17</v>
      </c>
      <c r="E14" s="93" t="s">
        <v>18</v>
      </c>
      <c r="F14" s="93" t="s">
        <v>19</v>
      </c>
    </row>
    <row r="15" spans="1:9" x14ac:dyDescent="0.2">
      <c r="A15" s="102"/>
      <c r="B15" s="103"/>
      <c r="C15" s="93"/>
      <c r="D15" s="93"/>
      <c r="E15" s="93"/>
      <c r="F15" s="93"/>
    </row>
    <row r="16" spans="1:9" ht="25.5" x14ac:dyDescent="0.2">
      <c r="A16" s="12" t="s">
        <v>20</v>
      </c>
      <c r="B16" s="59"/>
      <c r="C16" s="13"/>
      <c r="D16" s="13"/>
      <c r="E16" s="13"/>
      <c r="F16" s="13"/>
    </row>
    <row r="17" spans="1:6" ht="25.5" x14ac:dyDescent="0.2">
      <c r="A17" s="12" t="s">
        <v>21</v>
      </c>
      <c r="B17" s="59"/>
      <c r="C17" s="13"/>
      <c r="D17" s="13"/>
      <c r="E17" s="13"/>
      <c r="F17" s="13"/>
    </row>
    <row r="18" spans="1:6" ht="20.25" customHeight="1" x14ac:dyDescent="0.2">
      <c r="A18" s="11" t="s">
        <v>22</v>
      </c>
      <c r="B18" s="44"/>
      <c r="C18" s="9">
        <f>+C17+C16</f>
        <v>0</v>
      </c>
      <c r="D18" s="9">
        <f>+D17+D16</f>
        <v>0</v>
      </c>
      <c r="E18" s="9">
        <f>+E17+E16</f>
        <v>0</v>
      </c>
      <c r="F18" s="9">
        <f>+F17+F16</f>
        <v>0</v>
      </c>
    </row>
    <row r="19" spans="1:6" ht="18" customHeight="1" x14ac:dyDescent="0.2">
      <c r="A19" s="8" t="s">
        <v>23</v>
      </c>
      <c r="B19" s="10"/>
      <c r="C19" s="10"/>
      <c r="D19" s="10"/>
      <c r="E19" s="10"/>
      <c r="F19" s="10"/>
    </row>
    <row r="20" spans="1:6" ht="18" customHeight="1" x14ac:dyDescent="0.2">
      <c r="A20" s="8" t="s">
        <v>24</v>
      </c>
      <c r="B20" s="10"/>
      <c r="C20" s="10"/>
      <c r="D20" s="10"/>
      <c r="E20" s="10"/>
      <c r="F20" s="10"/>
    </row>
    <row r="21" spans="1:6" ht="15.75" customHeight="1" x14ac:dyDescent="0.2">
      <c r="A21" s="58" t="s">
        <v>25</v>
      </c>
      <c r="B21" s="100" t="s">
        <v>26</v>
      </c>
      <c r="C21" s="100"/>
      <c r="D21" s="100"/>
      <c r="E21" s="100"/>
      <c r="F21" s="100"/>
    </row>
    <row r="22" spans="1:6" ht="50.25" customHeight="1" x14ac:dyDescent="0.2">
      <c r="A22" s="18">
        <v>2013</v>
      </c>
      <c r="B22" s="104"/>
      <c r="C22" s="105"/>
      <c r="D22" s="105"/>
      <c r="E22" s="105"/>
      <c r="F22" s="106"/>
    </row>
    <row r="23" spans="1:6" ht="48.75" customHeight="1" x14ac:dyDescent="0.2">
      <c r="A23" s="19">
        <v>2014</v>
      </c>
      <c r="B23" s="97"/>
      <c r="C23" s="98"/>
      <c r="D23" s="98"/>
      <c r="E23" s="98"/>
      <c r="F23" s="99"/>
    </row>
  </sheetData>
  <mergeCells count="21">
    <mergeCell ref="A4:B5"/>
    <mergeCell ref="C4:C5"/>
    <mergeCell ref="D4:D5"/>
    <mergeCell ref="E4:E5"/>
    <mergeCell ref="A1:F1"/>
    <mergeCell ref="B23:F23"/>
    <mergeCell ref="B13:F13"/>
    <mergeCell ref="A14:A15"/>
    <mergeCell ref="B14:B15"/>
    <mergeCell ref="C14:C15"/>
    <mergeCell ref="B22:F22"/>
    <mergeCell ref="B21:F21"/>
    <mergeCell ref="A9:F12"/>
    <mergeCell ref="A6:B7"/>
    <mergeCell ref="C6:C7"/>
    <mergeCell ref="D6:D7"/>
    <mergeCell ref="D14:D15"/>
    <mergeCell ref="F14:F15"/>
    <mergeCell ref="E14:E15"/>
    <mergeCell ref="E6:E7"/>
    <mergeCell ref="A8:F8"/>
  </mergeCells>
  <pageMargins left="0.78740157480314965" right="0.39370078740157483" top="0.59055118110236227" bottom="0.59055118110236227" header="0" footer="0"/>
  <pageSetup scale="95" orientation="portrait" horizontalDpi="4294967295" verticalDpi="300" r:id="rId1"/>
  <headerFooter alignWithMargins="0">
    <oddHeader xml:space="preserve">&amp;C
INSTITUCIÓN EDUCATIVA
ENRIQUE VÉLEZ ESCOBAR
“La Formación integral Nuestra Mejor Inversión” 
CÓDIGO: DE-Fo-03 REPORTE DE INDICADORES VERSIÓN:  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3"/>
  <sheetViews>
    <sheetView showGridLines="0" zoomScaleNormal="100" workbookViewId="0">
      <selection activeCell="C6" sqref="C6:C7"/>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6.85546875"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2.5" customHeight="1" x14ac:dyDescent="0.2">
      <c r="A1" s="158"/>
      <c r="B1" s="158"/>
      <c r="C1" s="158"/>
      <c r="D1" s="158"/>
      <c r="E1" s="158"/>
      <c r="F1" s="158"/>
      <c r="G1" s="1"/>
      <c r="H1" s="1"/>
    </row>
    <row r="2" spans="1:9" ht="14.25" customHeight="1" x14ac:dyDescent="0.2">
      <c r="A2" s="20" t="s">
        <v>72</v>
      </c>
      <c r="B2" s="21"/>
      <c r="C2" s="21"/>
      <c r="D2" s="21"/>
      <c r="E2" s="35"/>
      <c r="F2" s="37"/>
    </row>
    <row r="3" spans="1:9" s="2" customFormat="1" ht="13.5" customHeight="1" x14ac:dyDescent="0.2">
      <c r="A3" s="23" t="s">
        <v>1</v>
      </c>
      <c r="B3" s="24"/>
      <c r="C3" s="4" t="s">
        <v>2</v>
      </c>
      <c r="D3" s="5" t="s">
        <v>3</v>
      </c>
      <c r="E3" s="36" t="s">
        <v>4</v>
      </c>
      <c r="F3" s="40"/>
      <c r="G3" s="1"/>
      <c r="I3" s="6"/>
    </row>
    <row r="4" spans="1:9" ht="12.75" customHeight="1" x14ac:dyDescent="0.2">
      <c r="A4" s="112" t="s">
        <v>108</v>
      </c>
      <c r="B4" s="112"/>
      <c r="C4" s="112" t="s">
        <v>109</v>
      </c>
      <c r="D4" s="143" t="s">
        <v>110</v>
      </c>
      <c r="E4" s="150" t="s">
        <v>30</v>
      </c>
      <c r="F4" s="38"/>
    </row>
    <row r="5" spans="1:9" ht="25.5" customHeight="1" x14ac:dyDescent="0.2">
      <c r="A5" s="112"/>
      <c r="B5" s="112"/>
      <c r="C5" s="112"/>
      <c r="D5" s="144"/>
      <c r="E5" s="114"/>
      <c r="F5" s="38"/>
    </row>
    <row r="6" spans="1:9" ht="18.75" customHeight="1" x14ac:dyDescent="0.2">
      <c r="A6" s="115" t="s">
        <v>111</v>
      </c>
      <c r="B6" s="116"/>
      <c r="C6" s="119" t="s">
        <v>105</v>
      </c>
      <c r="D6" s="119" t="s">
        <v>11</v>
      </c>
      <c r="E6" s="119" t="s">
        <v>99</v>
      </c>
      <c r="F6" s="38"/>
    </row>
    <row r="7" spans="1:9" ht="18.75" customHeight="1" x14ac:dyDescent="0.2">
      <c r="A7" s="117"/>
      <c r="B7" s="118"/>
      <c r="C7" s="119"/>
      <c r="D7" s="119"/>
      <c r="E7" s="119"/>
      <c r="F7" s="39"/>
    </row>
    <row r="8" spans="1:9" ht="14.25" customHeight="1" x14ac:dyDescent="0.2">
      <c r="A8" s="94" t="s">
        <v>13</v>
      </c>
      <c r="B8" s="95"/>
      <c r="C8" s="95"/>
      <c r="D8" s="95"/>
      <c r="E8" s="95"/>
      <c r="F8" s="95"/>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16</v>
      </c>
      <c r="D14" s="93" t="s">
        <v>17</v>
      </c>
      <c r="E14" s="93" t="s">
        <v>18</v>
      </c>
      <c r="F14" s="93" t="s">
        <v>19</v>
      </c>
    </row>
    <row r="15" spans="1:9" x14ac:dyDescent="0.2">
      <c r="A15" s="102"/>
      <c r="B15" s="103"/>
      <c r="C15" s="93"/>
      <c r="D15" s="93"/>
      <c r="E15" s="93"/>
      <c r="F15" s="93"/>
    </row>
    <row r="16" spans="1:9" ht="22.5" x14ac:dyDescent="0.2">
      <c r="A16" s="26" t="s">
        <v>112</v>
      </c>
      <c r="B16" s="59"/>
      <c r="C16" s="25"/>
      <c r="D16" s="25"/>
      <c r="E16" s="25"/>
      <c r="F16" s="25"/>
    </row>
    <row r="17" spans="1:6" ht="18" customHeight="1" x14ac:dyDescent="0.2">
      <c r="A17" s="17" t="s">
        <v>113</v>
      </c>
      <c r="B17" s="59"/>
      <c r="C17" s="25"/>
      <c r="D17" s="25"/>
      <c r="E17" s="25"/>
      <c r="F17" s="25"/>
    </row>
    <row r="18" spans="1:6" ht="20.25" customHeight="1" x14ac:dyDescent="0.2">
      <c r="A18" s="11" t="s">
        <v>22</v>
      </c>
      <c r="B18" s="44"/>
      <c r="C18" s="9" t="e">
        <f>+C16/C17</f>
        <v>#DIV/0!</v>
      </c>
      <c r="D18" s="9" t="e">
        <f>+D16/D17</f>
        <v>#DIV/0!</v>
      </c>
      <c r="E18" s="9" t="e">
        <f>+E16/E17</f>
        <v>#DIV/0!</v>
      </c>
      <c r="F18" s="9" t="e">
        <f>+F16/F17</f>
        <v>#DIV/0!</v>
      </c>
    </row>
    <row r="19" spans="1:6" ht="18" customHeight="1" x14ac:dyDescent="0.2">
      <c r="A19" s="8" t="s">
        <v>23</v>
      </c>
      <c r="B19" s="10"/>
      <c r="C19" s="10"/>
      <c r="D19" s="10"/>
      <c r="E19" s="10"/>
      <c r="F19" s="10"/>
    </row>
    <row r="20" spans="1:6" ht="18" customHeight="1" x14ac:dyDescent="0.2">
      <c r="A20" s="8" t="s">
        <v>24</v>
      </c>
      <c r="B20" s="10"/>
      <c r="C20" s="10"/>
      <c r="D20" s="10"/>
      <c r="E20" s="10"/>
      <c r="F20" s="10"/>
    </row>
    <row r="21" spans="1:6" ht="15.75" customHeight="1" x14ac:dyDescent="0.2">
      <c r="A21" s="58" t="s">
        <v>25</v>
      </c>
      <c r="B21" s="100" t="s">
        <v>26</v>
      </c>
      <c r="C21" s="100"/>
      <c r="D21" s="100"/>
      <c r="E21" s="100"/>
      <c r="F21" s="100"/>
    </row>
    <row r="22" spans="1:6" ht="50.25" customHeight="1" x14ac:dyDescent="0.2">
      <c r="A22" s="18">
        <v>2013</v>
      </c>
      <c r="B22" s="104"/>
      <c r="C22" s="105"/>
      <c r="D22" s="105"/>
      <c r="E22" s="105"/>
      <c r="F22" s="106"/>
    </row>
    <row r="23" spans="1:6" ht="48.75" customHeight="1" x14ac:dyDescent="0.2">
      <c r="A23" s="19">
        <v>2014</v>
      </c>
      <c r="B23" s="97"/>
      <c r="C23" s="98"/>
      <c r="D23" s="98"/>
      <c r="E23" s="98"/>
      <c r="F23" s="99"/>
    </row>
  </sheetData>
  <mergeCells count="21">
    <mergeCell ref="A9:F12"/>
    <mergeCell ref="B21:F21"/>
    <mergeCell ref="B22:F22"/>
    <mergeCell ref="B23:F23"/>
    <mergeCell ref="B13:F13"/>
    <mergeCell ref="A14:A15"/>
    <mergeCell ref="B14:B15"/>
    <mergeCell ref="C14:C15"/>
    <mergeCell ref="D14:D15"/>
    <mergeCell ref="E14:E15"/>
    <mergeCell ref="F14:F15"/>
    <mergeCell ref="A6:B7"/>
    <mergeCell ref="C6:C7"/>
    <mergeCell ref="D6:D7"/>
    <mergeCell ref="E6:E7"/>
    <mergeCell ref="A8:F8"/>
    <mergeCell ref="A4:B5"/>
    <mergeCell ref="C4:C5"/>
    <mergeCell ref="D4:D5"/>
    <mergeCell ref="E4:E5"/>
    <mergeCell ref="A1:F1"/>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2"/>
  <sheetViews>
    <sheetView showGridLines="0" zoomScaleNormal="100" workbookViewId="0">
      <selection activeCell="G5" sqref="G5"/>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6.85546875"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1.75" customHeight="1" x14ac:dyDescent="0.2">
      <c r="A1" s="154"/>
      <c r="B1" s="155"/>
      <c r="C1" s="155"/>
      <c r="D1" s="155"/>
      <c r="E1" s="155"/>
      <c r="F1" s="156"/>
      <c r="G1" s="1"/>
      <c r="H1" s="1"/>
    </row>
    <row r="2" spans="1:9" ht="14.25" customHeight="1" x14ac:dyDescent="0.2">
      <c r="A2" s="20" t="s">
        <v>0</v>
      </c>
      <c r="B2" s="21"/>
      <c r="C2" s="21"/>
      <c r="D2" s="21"/>
      <c r="E2" s="22"/>
      <c r="F2" s="37"/>
    </row>
    <row r="3" spans="1:9" s="2" customFormat="1" ht="13.5" customHeight="1" x14ac:dyDescent="0.2">
      <c r="A3" s="23" t="s">
        <v>1</v>
      </c>
      <c r="B3" s="24"/>
      <c r="C3" s="4" t="s">
        <v>2</v>
      </c>
      <c r="D3" s="5" t="s">
        <v>3</v>
      </c>
      <c r="E3" s="4" t="s">
        <v>4</v>
      </c>
      <c r="F3" s="41"/>
      <c r="G3" s="1"/>
      <c r="I3" s="6"/>
    </row>
    <row r="4" spans="1:9" ht="12.75" customHeight="1" x14ac:dyDescent="0.2">
      <c r="A4" s="112" t="s">
        <v>114</v>
      </c>
      <c r="B4" s="112"/>
      <c r="C4" s="112" t="s">
        <v>115</v>
      </c>
      <c r="D4" s="143" t="s">
        <v>116</v>
      </c>
      <c r="E4" s="150" t="s">
        <v>30</v>
      </c>
      <c r="F4" s="38"/>
    </row>
    <row r="5" spans="1:9" ht="25.5" customHeight="1" x14ac:dyDescent="0.2">
      <c r="A5" s="112"/>
      <c r="B5" s="112"/>
      <c r="C5" s="112"/>
      <c r="D5" s="144"/>
      <c r="E5" s="114"/>
      <c r="F5" s="38"/>
    </row>
    <row r="6" spans="1:9" ht="18.75" customHeight="1" x14ac:dyDescent="0.2">
      <c r="A6" s="115" t="s">
        <v>31</v>
      </c>
      <c r="B6" s="116"/>
      <c r="C6" s="119" t="s">
        <v>10</v>
      </c>
      <c r="D6" s="119" t="s">
        <v>11</v>
      </c>
      <c r="E6" s="119" t="s">
        <v>117</v>
      </c>
      <c r="F6" s="38"/>
    </row>
    <row r="7" spans="1:9" ht="18.75" customHeight="1" x14ac:dyDescent="0.2">
      <c r="A7" s="117"/>
      <c r="B7" s="118"/>
      <c r="C7" s="119"/>
      <c r="D7" s="119"/>
      <c r="E7" s="119"/>
      <c r="F7" s="39"/>
    </row>
    <row r="8" spans="1:9" ht="14.25" customHeight="1" x14ac:dyDescent="0.2">
      <c r="A8" s="94" t="s">
        <v>13</v>
      </c>
      <c r="B8" s="95"/>
      <c r="C8" s="95"/>
      <c r="D8" s="95"/>
      <c r="E8" s="95"/>
      <c r="F8" s="95"/>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16</v>
      </c>
      <c r="D14" s="93" t="s">
        <v>17</v>
      </c>
      <c r="E14" s="93" t="s">
        <v>18</v>
      </c>
      <c r="F14" s="93" t="s">
        <v>19</v>
      </c>
    </row>
    <row r="15" spans="1:9" x14ac:dyDescent="0.2">
      <c r="A15" s="102"/>
      <c r="B15" s="103"/>
      <c r="C15" s="93"/>
      <c r="D15" s="93"/>
      <c r="E15" s="93"/>
      <c r="F15" s="93"/>
    </row>
    <row r="16" spans="1:9" ht="38.25" x14ac:dyDescent="0.2">
      <c r="A16" s="15" t="s">
        <v>116</v>
      </c>
      <c r="B16" s="59"/>
      <c r="C16" s="13"/>
      <c r="D16" s="13"/>
      <c r="E16" s="13"/>
      <c r="F16" s="13"/>
    </row>
    <row r="17" spans="1:6" ht="20.25" customHeight="1" x14ac:dyDescent="0.2">
      <c r="A17" s="11" t="s">
        <v>22</v>
      </c>
      <c r="B17" s="44"/>
      <c r="C17" s="29">
        <f>+C16</f>
        <v>0</v>
      </c>
      <c r="D17" s="29">
        <f>+D16</f>
        <v>0</v>
      </c>
      <c r="E17" s="29">
        <f>+E16</f>
        <v>0</v>
      </c>
      <c r="F17" s="29">
        <f>+F16</f>
        <v>0</v>
      </c>
    </row>
    <row r="18" spans="1:6" ht="18" customHeight="1" x14ac:dyDescent="0.2">
      <c r="A18" s="8" t="s">
        <v>23</v>
      </c>
      <c r="B18" s="10"/>
      <c r="C18" s="30"/>
      <c r="D18" s="30"/>
      <c r="E18" s="30"/>
      <c r="F18" s="30"/>
    </row>
    <row r="19" spans="1:6" ht="18" customHeight="1" x14ac:dyDescent="0.2">
      <c r="A19" s="8" t="s">
        <v>24</v>
      </c>
      <c r="B19" s="10"/>
      <c r="C19" s="30"/>
      <c r="D19" s="30"/>
      <c r="E19" s="30"/>
      <c r="F19" s="30"/>
    </row>
    <row r="20" spans="1:6" ht="15.75" customHeight="1" x14ac:dyDescent="0.2">
      <c r="A20" s="58" t="s">
        <v>25</v>
      </c>
      <c r="B20" s="100" t="s">
        <v>26</v>
      </c>
      <c r="C20" s="100"/>
      <c r="D20" s="100"/>
      <c r="E20" s="100"/>
      <c r="F20" s="100"/>
    </row>
    <row r="21" spans="1:6" ht="50.25" customHeight="1" x14ac:dyDescent="0.2">
      <c r="A21" s="18">
        <v>2013</v>
      </c>
      <c r="B21" s="104"/>
      <c r="C21" s="105"/>
      <c r="D21" s="105"/>
      <c r="E21" s="105"/>
      <c r="F21" s="106"/>
    </row>
    <row r="22" spans="1:6" ht="48.75" customHeight="1" x14ac:dyDescent="0.2">
      <c r="A22" s="19">
        <v>2014</v>
      </c>
      <c r="B22" s="97"/>
      <c r="C22" s="98"/>
      <c r="D22" s="98"/>
      <c r="E22" s="98"/>
      <c r="F22" s="99"/>
    </row>
  </sheetData>
  <mergeCells count="21">
    <mergeCell ref="A9:F12"/>
    <mergeCell ref="B20:F20"/>
    <mergeCell ref="B21:F21"/>
    <mergeCell ref="B22:F22"/>
    <mergeCell ref="B13:F13"/>
    <mergeCell ref="A14:A15"/>
    <mergeCell ref="B14:B15"/>
    <mergeCell ref="C14:C15"/>
    <mergeCell ref="D14:D15"/>
    <mergeCell ref="E14:E15"/>
    <mergeCell ref="F14:F15"/>
    <mergeCell ref="A6:B7"/>
    <mergeCell ref="C6:C7"/>
    <mergeCell ref="D6:D7"/>
    <mergeCell ref="E6:E7"/>
    <mergeCell ref="A8:F8"/>
    <mergeCell ref="A4:B5"/>
    <mergeCell ref="C4:C5"/>
    <mergeCell ref="D4:D5"/>
    <mergeCell ref="E4:E5"/>
    <mergeCell ref="A1:F1"/>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showGridLines="0" zoomScaleNormal="100" workbookViewId="0">
      <selection activeCell="E4" sqref="E4:E5"/>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6"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1.75" customHeight="1" x14ac:dyDescent="0.2">
      <c r="A1" s="158"/>
      <c r="B1" s="158"/>
      <c r="C1" s="158"/>
      <c r="D1" s="158"/>
      <c r="E1" s="158"/>
      <c r="F1" s="158"/>
      <c r="G1" s="1"/>
      <c r="H1" s="1"/>
    </row>
    <row r="2" spans="1:9" ht="14.25" customHeight="1" x14ac:dyDescent="0.2">
      <c r="A2" s="20" t="s">
        <v>0</v>
      </c>
      <c r="B2" s="21"/>
      <c r="C2" s="21"/>
      <c r="D2" s="21"/>
      <c r="E2" s="43"/>
      <c r="F2" s="33"/>
    </row>
    <row r="3" spans="1:9" s="2" customFormat="1" ht="13.5" customHeight="1" x14ac:dyDescent="0.2">
      <c r="A3" s="23" t="s">
        <v>1</v>
      </c>
      <c r="B3" s="24"/>
      <c r="C3" s="4" t="s">
        <v>2</v>
      </c>
      <c r="D3" s="5" t="s">
        <v>3</v>
      </c>
      <c r="E3" s="36" t="s">
        <v>4</v>
      </c>
      <c r="F3" s="34"/>
      <c r="G3" s="1"/>
      <c r="I3" s="6"/>
    </row>
    <row r="4" spans="1:9" ht="12.75" customHeight="1" x14ac:dyDescent="0.2">
      <c r="A4" s="112" t="s">
        <v>27</v>
      </c>
      <c r="B4" s="112"/>
      <c r="C4" s="112" t="s">
        <v>28</v>
      </c>
      <c r="D4" s="112" t="s">
        <v>29</v>
      </c>
      <c r="E4" s="113" t="s">
        <v>30</v>
      </c>
      <c r="F4" s="42"/>
    </row>
    <row r="5" spans="1:9" ht="25.5" customHeight="1" x14ac:dyDescent="0.2">
      <c r="A5" s="112"/>
      <c r="B5" s="112"/>
      <c r="C5" s="112"/>
      <c r="D5" s="112"/>
      <c r="E5" s="114"/>
      <c r="F5" s="38"/>
    </row>
    <row r="6" spans="1:9" ht="18.75" customHeight="1" x14ac:dyDescent="0.2">
      <c r="A6" s="115" t="s">
        <v>31</v>
      </c>
      <c r="B6" s="116"/>
      <c r="C6" s="119" t="s">
        <v>10</v>
      </c>
      <c r="D6" s="119" t="s">
        <v>11</v>
      </c>
      <c r="E6" s="119" t="s">
        <v>32</v>
      </c>
      <c r="F6" s="38"/>
    </row>
    <row r="7" spans="1:9" ht="18.75" customHeight="1" x14ac:dyDescent="0.2">
      <c r="A7" s="117"/>
      <c r="B7" s="118"/>
      <c r="C7" s="119"/>
      <c r="D7" s="119"/>
      <c r="E7" s="119"/>
      <c r="F7" s="39"/>
    </row>
    <row r="8" spans="1:9" ht="14.25" customHeight="1" x14ac:dyDescent="0.2">
      <c r="A8" s="94" t="s">
        <v>13</v>
      </c>
      <c r="B8" s="95"/>
      <c r="C8" s="95"/>
      <c r="D8" s="95"/>
      <c r="E8" s="95"/>
      <c r="F8" s="95"/>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33</v>
      </c>
      <c r="D14" s="93" t="s">
        <v>34</v>
      </c>
      <c r="E14" s="93" t="s">
        <v>35</v>
      </c>
      <c r="F14" s="93" t="s">
        <v>36</v>
      </c>
    </row>
    <row r="15" spans="1:9" x14ac:dyDescent="0.2">
      <c r="A15" s="102"/>
      <c r="B15" s="103"/>
      <c r="C15" s="93"/>
      <c r="D15" s="93"/>
      <c r="E15" s="93"/>
      <c r="F15" s="93"/>
    </row>
    <row r="16" spans="1:9" ht="25.5" x14ac:dyDescent="0.2">
      <c r="A16" s="12" t="s">
        <v>37</v>
      </c>
      <c r="B16" s="59"/>
      <c r="C16" s="13"/>
      <c r="D16" s="13"/>
      <c r="E16" s="13"/>
      <c r="F16" s="13"/>
    </row>
    <row r="17" spans="1:6" ht="25.5" x14ac:dyDescent="0.2">
      <c r="A17" s="12" t="s">
        <v>38</v>
      </c>
      <c r="B17" s="59"/>
      <c r="C17" s="13"/>
      <c r="D17" s="13"/>
      <c r="E17" s="13"/>
      <c r="F17" s="13"/>
    </row>
    <row r="18" spans="1:6" ht="20.25" customHeight="1" x14ac:dyDescent="0.2">
      <c r="A18" s="11" t="s">
        <v>22</v>
      </c>
      <c r="B18" s="44"/>
      <c r="C18" s="9">
        <f>+C17+C16</f>
        <v>0</v>
      </c>
      <c r="D18" s="9">
        <f>+D17+D16</f>
        <v>0</v>
      </c>
      <c r="E18" s="9">
        <f>+E17+E16</f>
        <v>0</v>
      </c>
      <c r="F18" s="9">
        <f>+F17+F16</f>
        <v>0</v>
      </c>
    </row>
    <row r="19" spans="1:6" ht="18" customHeight="1" x14ac:dyDescent="0.2">
      <c r="A19" s="8" t="s">
        <v>23</v>
      </c>
      <c r="B19" s="10"/>
      <c r="C19" s="10"/>
      <c r="D19" s="10"/>
      <c r="E19" s="10"/>
      <c r="F19" s="10"/>
    </row>
    <row r="20" spans="1:6" ht="18" customHeight="1" x14ac:dyDescent="0.2">
      <c r="A20" s="8" t="s">
        <v>24</v>
      </c>
      <c r="B20" s="10"/>
      <c r="C20" s="10"/>
      <c r="D20" s="10"/>
      <c r="E20" s="10"/>
      <c r="F20" s="10"/>
    </row>
    <row r="21" spans="1:6" ht="15.75" customHeight="1" x14ac:dyDescent="0.2">
      <c r="A21" s="58" t="s">
        <v>25</v>
      </c>
      <c r="B21" s="100" t="s">
        <v>26</v>
      </c>
      <c r="C21" s="100"/>
      <c r="D21" s="100"/>
      <c r="E21" s="100"/>
      <c r="F21" s="100"/>
    </row>
    <row r="22" spans="1:6" ht="50.25" customHeight="1" x14ac:dyDescent="0.2">
      <c r="A22" s="18">
        <v>2013</v>
      </c>
      <c r="B22" s="104"/>
      <c r="C22" s="105"/>
      <c r="D22" s="105"/>
      <c r="E22" s="105"/>
      <c r="F22" s="106"/>
    </row>
    <row r="23" spans="1:6" ht="48.75" customHeight="1" x14ac:dyDescent="0.2">
      <c r="A23" s="19">
        <v>2014</v>
      </c>
      <c r="B23" s="97"/>
      <c r="C23" s="98"/>
      <c r="D23" s="98"/>
      <c r="E23" s="98"/>
      <c r="F23" s="99"/>
    </row>
  </sheetData>
  <mergeCells count="21">
    <mergeCell ref="A9:F12"/>
    <mergeCell ref="B21:F21"/>
    <mergeCell ref="B22:F22"/>
    <mergeCell ref="B23:F23"/>
    <mergeCell ref="B13:F13"/>
    <mergeCell ref="A14:A15"/>
    <mergeCell ref="B14:B15"/>
    <mergeCell ref="C14:C15"/>
    <mergeCell ref="D14:D15"/>
    <mergeCell ref="E14:E15"/>
    <mergeCell ref="F14:F15"/>
    <mergeCell ref="A6:B7"/>
    <mergeCell ref="C6:C7"/>
    <mergeCell ref="D6:D7"/>
    <mergeCell ref="E6:E7"/>
    <mergeCell ref="A8:F8"/>
    <mergeCell ref="A4:B5"/>
    <mergeCell ref="C4:C5"/>
    <mergeCell ref="D4:D5"/>
    <mergeCell ref="E4:E5"/>
    <mergeCell ref="A1:F1"/>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8"/>
  <sheetViews>
    <sheetView showGridLines="0" zoomScaleNormal="100" workbookViewId="0">
      <selection activeCell="G3" sqref="G3"/>
    </sheetView>
  </sheetViews>
  <sheetFormatPr baseColWidth="10" defaultColWidth="11.42578125" defaultRowHeight="12.75" x14ac:dyDescent="0.2"/>
  <cols>
    <col min="1" max="1" width="21.140625" style="7" customWidth="1"/>
    <col min="2" max="2" width="10.42578125" style="7" hidden="1" customWidth="1"/>
    <col min="3" max="3" width="22.28515625" style="3" customWidth="1"/>
    <col min="4" max="4" width="24.7109375" style="3" customWidth="1"/>
    <col min="5" max="6" width="20.7109375" style="3" customWidth="1"/>
    <col min="7" max="7" width="23.5703125" style="3" customWidth="1"/>
    <col min="8" max="8" width="17.7109375" style="3" customWidth="1"/>
    <col min="9" max="9" width="16.42578125" style="3" customWidth="1"/>
    <col min="10" max="28" width="20.7109375" style="3" customWidth="1"/>
    <col min="29" max="16384" width="11.42578125" style="3"/>
  </cols>
  <sheetData>
    <row r="1" spans="1:9" s="2" customFormat="1" ht="83.25" customHeight="1" x14ac:dyDescent="0.2">
      <c r="A1" s="157"/>
      <c r="B1" s="157"/>
      <c r="C1" s="157"/>
      <c r="D1" s="157"/>
      <c r="E1" s="157"/>
      <c r="F1" s="157"/>
      <c r="G1" s="1"/>
      <c r="H1" s="1"/>
    </row>
    <row r="2" spans="1:9" ht="13.5" customHeight="1" x14ac:dyDescent="0.2">
      <c r="A2" s="20" t="s">
        <v>0</v>
      </c>
      <c r="B2" s="21"/>
      <c r="C2" s="43"/>
      <c r="D2" s="33"/>
      <c r="E2" s="45"/>
      <c r="F2" s="45"/>
    </row>
    <row r="3" spans="1:9" s="2" customFormat="1" ht="13.5" customHeight="1" x14ac:dyDescent="0.2">
      <c r="A3" s="23" t="s">
        <v>1</v>
      </c>
      <c r="B3" s="24"/>
      <c r="C3" s="36" t="s">
        <v>4</v>
      </c>
      <c r="D3" s="34"/>
      <c r="E3" s="46"/>
      <c r="F3" s="46"/>
      <c r="G3" s="1"/>
      <c r="I3" s="6"/>
    </row>
    <row r="4" spans="1:9" ht="12.75" customHeight="1" x14ac:dyDescent="0.2">
      <c r="A4" s="112" t="s">
        <v>39</v>
      </c>
      <c r="B4" s="112"/>
      <c r="C4" s="113" t="s">
        <v>40</v>
      </c>
      <c r="D4" s="42"/>
    </row>
    <row r="5" spans="1:9" ht="25.5" customHeight="1" x14ac:dyDescent="0.2">
      <c r="A5" s="112"/>
      <c r="B5" s="112"/>
      <c r="C5" s="114"/>
      <c r="D5" s="38"/>
    </row>
    <row r="6" spans="1:9" ht="18.75" customHeight="1" x14ac:dyDescent="0.2">
      <c r="A6" s="115" t="s">
        <v>41</v>
      </c>
      <c r="B6" s="116"/>
      <c r="C6" s="119" t="s">
        <v>42</v>
      </c>
      <c r="D6" s="38"/>
    </row>
    <row r="7" spans="1:9" ht="18.75" customHeight="1" x14ac:dyDescent="0.2">
      <c r="A7" s="117"/>
      <c r="B7" s="118"/>
      <c r="C7" s="119"/>
      <c r="D7" s="39"/>
    </row>
    <row r="8" spans="1:9" ht="14.25" customHeight="1" x14ac:dyDescent="0.2">
      <c r="A8" s="94" t="s">
        <v>13</v>
      </c>
      <c r="B8" s="95"/>
      <c r="C8" s="95"/>
      <c r="D8" s="95"/>
      <c r="E8" s="47"/>
      <c r="F8" s="47"/>
    </row>
    <row r="9" spans="1:9" ht="38.25" customHeight="1" x14ac:dyDescent="0.2">
      <c r="A9" s="84"/>
      <c r="B9" s="85"/>
      <c r="C9" s="85"/>
      <c r="D9" s="85"/>
      <c r="E9" s="60"/>
      <c r="F9" s="60"/>
    </row>
    <row r="10" spans="1:9" ht="38.25" customHeight="1" x14ac:dyDescent="0.2">
      <c r="A10" s="84"/>
      <c r="B10" s="85"/>
      <c r="C10" s="85"/>
      <c r="D10" s="85"/>
      <c r="E10" s="60"/>
      <c r="F10" s="60"/>
    </row>
    <row r="11" spans="1:9" ht="38.25" customHeight="1" x14ac:dyDescent="0.2">
      <c r="A11" s="84"/>
      <c r="B11" s="85"/>
      <c r="C11" s="85"/>
      <c r="D11" s="85"/>
      <c r="E11" s="60"/>
      <c r="F11" s="60"/>
    </row>
    <row r="12" spans="1:9" ht="8.25" customHeight="1" x14ac:dyDescent="0.2">
      <c r="A12" s="86"/>
      <c r="B12" s="87"/>
      <c r="C12" s="87"/>
      <c r="D12" s="87"/>
      <c r="E12" s="60"/>
      <c r="F12" s="60"/>
    </row>
    <row r="13" spans="1:9" ht="18.75" customHeight="1" x14ac:dyDescent="0.2">
      <c r="A13" s="123" t="s">
        <v>15</v>
      </c>
      <c r="B13" s="69" t="s">
        <v>14</v>
      </c>
      <c r="C13" s="70"/>
      <c r="D13" s="70"/>
      <c r="E13" s="70"/>
      <c r="F13" s="70"/>
      <c r="G13" s="139"/>
      <c r="H13" s="139"/>
    </row>
    <row r="14" spans="1:9" ht="13.15" customHeight="1" x14ac:dyDescent="0.2">
      <c r="A14" s="124"/>
      <c r="B14" s="103"/>
      <c r="C14" s="93" t="s">
        <v>43</v>
      </c>
      <c r="D14" s="137" t="s">
        <v>44</v>
      </c>
      <c r="E14" s="93" t="s">
        <v>45</v>
      </c>
      <c r="F14" s="93" t="s">
        <v>46</v>
      </c>
      <c r="G14" s="141" t="s">
        <v>47</v>
      </c>
      <c r="H14" s="121" t="s">
        <v>48</v>
      </c>
      <c r="I14" s="121" t="s">
        <v>49</v>
      </c>
    </row>
    <row r="15" spans="1:9" ht="13.15" customHeight="1" x14ac:dyDescent="0.2">
      <c r="A15" s="125"/>
      <c r="B15" s="103"/>
      <c r="C15" s="93"/>
      <c r="D15" s="138"/>
      <c r="E15" s="93"/>
      <c r="F15" s="93"/>
      <c r="G15" s="141"/>
      <c r="H15" s="121"/>
      <c r="I15" s="122"/>
    </row>
    <row r="16" spans="1:9" ht="22.9" customHeight="1" x14ac:dyDescent="0.2">
      <c r="A16" s="14" t="s">
        <v>50</v>
      </c>
      <c r="B16" s="59"/>
      <c r="C16" s="25">
        <v>222775392</v>
      </c>
      <c r="D16" s="52">
        <v>278183050</v>
      </c>
      <c r="E16" s="52">
        <v>272079726</v>
      </c>
      <c r="F16" s="52">
        <v>324157540</v>
      </c>
      <c r="G16" s="64">
        <v>288630619</v>
      </c>
      <c r="H16" s="77">
        <v>338472441</v>
      </c>
      <c r="I16" s="82">
        <v>108470256</v>
      </c>
    </row>
    <row r="17" spans="1:9" ht="13.15" customHeight="1" x14ac:dyDescent="0.2">
      <c r="A17" s="14" t="s">
        <v>51</v>
      </c>
      <c r="B17" s="59"/>
      <c r="C17" s="25">
        <v>297000000</v>
      </c>
      <c r="D17" s="52">
        <v>306361085</v>
      </c>
      <c r="E17" s="52">
        <v>320932093</v>
      </c>
      <c r="F17" s="52">
        <v>369685221</v>
      </c>
      <c r="G17" s="64">
        <v>330232257</v>
      </c>
      <c r="H17" s="77">
        <v>360389149</v>
      </c>
      <c r="I17" s="82">
        <v>279805013</v>
      </c>
    </row>
    <row r="18" spans="1:9" ht="20.25" customHeight="1" x14ac:dyDescent="0.2">
      <c r="A18" s="53" t="s">
        <v>22</v>
      </c>
      <c r="B18" s="54"/>
      <c r="C18" s="54">
        <f>+C16/C17</f>
        <v>0.75008549494949495</v>
      </c>
      <c r="D18" s="54">
        <f>+D16/D17</f>
        <v>0.90802345213002489</v>
      </c>
      <c r="E18" s="55">
        <f>E16/E17</f>
        <v>0.84777973887454128</v>
      </c>
      <c r="F18" s="55">
        <f>F16/F17</f>
        <v>0.87684744097465561</v>
      </c>
      <c r="G18" s="68">
        <f>G16/G17</f>
        <v>0.87402309399472145</v>
      </c>
      <c r="H18" s="78">
        <f>H16/H17</f>
        <v>0.93918599363822686</v>
      </c>
      <c r="I18" s="83">
        <f>I16/I17</f>
        <v>0.38766373353003508</v>
      </c>
    </row>
    <row r="19" spans="1:9" ht="18" customHeight="1" x14ac:dyDescent="0.2">
      <c r="A19" s="48" t="s">
        <v>23</v>
      </c>
      <c r="B19" s="49"/>
      <c r="C19" s="49">
        <v>0.93</v>
      </c>
      <c r="D19" s="49">
        <v>0.93</v>
      </c>
      <c r="E19" s="56">
        <v>0.93</v>
      </c>
      <c r="F19" s="56">
        <v>0.93</v>
      </c>
      <c r="G19" s="65">
        <v>0.93</v>
      </c>
      <c r="H19" s="79">
        <v>0.85</v>
      </c>
      <c r="I19" s="81"/>
    </row>
    <row r="20" spans="1:9" ht="18" customHeight="1" x14ac:dyDescent="0.2">
      <c r="A20" s="50" t="s">
        <v>24</v>
      </c>
      <c r="B20" s="51"/>
      <c r="C20" s="51">
        <v>0.95</v>
      </c>
      <c r="D20" s="51">
        <v>0.95</v>
      </c>
      <c r="E20" s="57">
        <v>0.95</v>
      </c>
      <c r="F20" s="57">
        <v>0.95</v>
      </c>
      <c r="G20" s="66">
        <v>0.95</v>
      </c>
      <c r="H20" s="80">
        <v>0.9</v>
      </c>
      <c r="I20" s="81"/>
    </row>
    <row r="21" spans="1:9" ht="15.75" customHeight="1" x14ac:dyDescent="0.2">
      <c r="A21" s="58" t="s">
        <v>25</v>
      </c>
      <c r="B21" s="140" t="s">
        <v>26</v>
      </c>
      <c r="C21" s="139"/>
      <c r="D21" s="139"/>
      <c r="E21" s="139"/>
      <c r="F21" s="139"/>
      <c r="G21" s="139"/>
      <c r="H21" s="139"/>
      <c r="I21" s="71"/>
    </row>
    <row r="22" spans="1:9" ht="173.45" customHeight="1" x14ac:dyDescent="0.2">
      <c r="A22" s="72">
        <v>2015</v>
      </c>
      <c r="B22" s="135" t="s">
        <v>52</v>
      </c>
      <c r="C22" s="135"/>
      <c r="D22" s="135"/>
      <c r="E22" s="135"/>
      <c r="F22" s="135"/>
      <c r="G22" s="135"/>
      <c r="H22" s="135"/>
    </row>
    <row r="23" spans="1:9" ht="159.6" customHeight="1" x14ac:dyDescent="0.2">
      <c r="A23" s="72">
        <v>2016</v>
      </c>
      <c r="B23" s="135" t="s">
        <v>53</v>
      </c>
      <c r="C23" s="135"/>
      <c r="D23" s="135"/>
      <c r="E23" s="135"/>
      <c r="F23" s="135"/>
      <c r="G23" s="135"/>
      <c r="H23" s="135"/>
    </row>
    <row r="24" spans="1:9" ht="94.15" customHeight="1" x14ac:dyDescent="0.2">
      <c r="A24" s="72">
        <v>2017</v>
      </c>
      <c r="B24" s="135" t="s">
        <v>54</v>
      </c>
      <c r="C24" s="135"/>
      <c r="D24" s="135"/>
      <c r="E24" s="135"/>
      <c r="F24" s="135"/>
      <c r="G24" s="135"/>
      <c r="H24" s="135"/>
    </row>
    <row r="25" spans="1:9" ht="115.15" customHeight="1" x14ac:dyDescent="0.2">
      <c r="A25" s="72">
        <v>2018</v>
      </c>
      <c r="B25" s="135" t="s">
        <v>55</v>
      </c>
      <c r="C25" s="135"/>
      <c r="D25" s="135"/>
      <c r="E25" s="135"/>
      <c r="F25" s="135"/>
      <c r="G25" s="135"/>
      <c r="H25" s="135"/>
    </row>
    <row r="26" spans="1:9" ht="84.6" customHeight="1" x14ac:dyDescent="0.2">
      <c r="A26" s="72" t="s">
        <v>56</v>
      </c>
      <c r="B26" s="61"/>
      <c r="C26" s="135" t="s">
        <v>57</v>
      </c>
      <c r="D26" s="135"/>
      <c r="E26" s="135"/>
      <c r="F26" s="135"/>
      <c r="G26" s="135"/>
      <c r="H26" s="135"/>
    </row>
    <row r="27" spans="1:9" ht="96" customHeight="1" x14ac:dyDescent="0.2">
      <c r="A27" s="72">
        <v>2019</v>
      </c>
      <c r="B27" s="61"/>
      <c r="C27" s="135" t="s">
        <v>58</v>
      </c>
      <c r="D27" s="135"/>
      <c r="E27" s="135"/>
      <c r="F27" s="135"/>
      <c r="G27" s="135"/>
      <c r="H27" s="135"/>
    </row>
    <row r="28" spans="1:9" ht="118.9" customHeight="1" x14ac:dyDescent="0.2">
      <c r="A28" s="72" t="s">
        <v>59</v>
      </c>
      <c r="B28" s="61"/>
      <c r="C28" s="135" t="s">
        <v>60</v>
      </c>
      <c r="D28" s="135"/>
      <c r="E28" s="135"/>
      <c r="F28" s="135"/>
      <c r="G28" s="135"/>
      <c r="H28" s="135"/>
    </row>
    <row r="29" spans="1:9" ht="225" hidden="1" customHeight="1" x14ac:dyDescent="0.2">
      <c r="A29" s="72">
        <v>2020</v>
      </c>
      <c r="B29" s="61"/>
      <c r="C29" s="135" t="s">
        <v>61</v>
      </c>
      <c r="D29" s="120"/>
      <c r="E29" s="120"/>
      <c r="F29" s="120"/>
      <c r="G29" s="120"/>
      <c r="H29" s="71"/>
    </row>
    <row r="30" spans="1:9" ht="12.75" customHeight="1" x14ac:dyDescent="0.2">
      <c r="A30" s="133">
        <v>44348</v>
      </c>
      <c r="B30" s="61"/>
      <c r="C30" s="136" t="s">
        <v>62</v>
      </c>
      <c r="D30" s="136"/>
      <c r="E30" s="136"/>
      <c r="F30" s="136"/>
      <c r="G30" s="136"/>
      <c r="H30" s="136"/>
    </row>
    <row r="31" spans="1:9" ht="12.75" customHeight="1" x14ac:dyDescent="0.2">
      <c r="A31" s="134"/>
      <c r="B31" s="61"/>
      <c r="C31" s="136"/>
      <c r="D31" s="136"/>
      <c r="E31" s="136"/>
      <c r="F31" s="136"/>
      <c r="G31" s="136"/>
      <c r="H31" s="136"/>
    </row>
    <row r="32" spans="1:9" ht="12.75" customHeight="1" x14ac:dyDescent="0.2">
      <c r="A32" s="134"/>
      <c r="B32" s="61"/>
      <c r="C32" s="136"/>
      <c r="D32" s="136"/>
      <c r="E32" s="136"/>
      <c r="F32" s="136"/>
      <c r="G32" s="136"/>
      <c r="H32" s="136"/>
    </row>
    <row r="33" spans="1:8" ht="12.75" customHeight="1" x14ac:dyDescent="0.2">
      <c r="A33" s="134"/>
      <c r="B33" s="61"/>
      <c r="C33" s="136"/>
      <c r="D33" s="136"/>
      <c r="E33" s="136"/>
      <c r="F33" s="136"/>
      <c r="G33" s="136"/>
      <c r="H33" s="136"/>
    </row>
    <row r="34" spans="1:8" ht="12.75" customHeight="1" x14ac:dyDescent="0.2">
      <c r="A34" s="134"/>
      <c r="B34" s="61"/>
      <c r="C34" s="136"/>
      <c r="D34" s="136"/>
      <c r="E34" s="136"/>
      <c r="F34" s="136"/>
      <c r="G34" s="136"/>
      <c r="H34" s="136"/>
    </row>
    <row r="35" spans="1:8" ht="12.75" customHeight="1" x14ac:dyDescent="0.2">
      <c r="A35" s="134"/>
      <c r="B35" s="61"/>
      <c r="C35" s="136"/>
      <c r="D35" s="136"/>
      <c r="E35" s="136"/>
      <c r="F35" s="136"/>
      <c r="G35" s="136"/>
      <c r="H35" s="136"/>
    </row>
    <row r="36" spans="1:8" ht="12.75" customHeight="1" x14ac:dyDescent="0.2">
      <c r="A36" s="134"/>
      <c r="B36" s="61"/>
      <c r="C36" s="136"/>
      <c r="D36" s="136"/>
      <c r="E36" s="136"/>
      <c r="F36" s="136"/>
      <c r="G36" s="136"/>
      <c r="H36" s="136"/>
    </row>
    <row r="37" spans="1:8" ht="12.75" customHeight="1" x14ac:dyDescent="0.2">
      <c r="A37" s="134"/>
      <c r="B37" s="61"/>
      <c r="C37" s="136"/>
      <c r="D37" s="136"/>
      <c r="E37" s="136"/>
      <c r="F37" s="136"/>
      <c r="G37" s="136"/>
      <c r="H37" s="136"/>
    </row>
    <row r="38" spans="1:8" ht="12.75" customHeight="1" x14ac:dyDescent="0.2">
      <c r="A38" s="134"/>
      <c r="B38" s="61"/>
      <c r="C38" s="136"/>
      <c r="D38" s="136"/>
      <c r="E38" s="136"/>
      <c r="F38" s="136"/>
      <c r="G38" s="136"/>
      <c r="H38" s="136"/>
    </row>
    <row r="39" spans="1:8" ht="12.75" customHeight="1" x14ac:dyDescent="0.2">
      <c r="A39" s="134"/>
      <c r="B39" s="61"/>
      <c r="C39" s="136"/>
      <c r="D39" s="136"/>
      <c r="E39" s="136"/>
      <c r="F39" s="136"/>
      <c r="G39" s="136"/>
      <c r="H39" s="136"/>
    </row>
    <row r="40" spans="1:8" ht="12.75" customHeight="1" x14ac:dyDescent="0.2">
      <c r="A40" s="134"/>
      <c r="B40" s="61"/>
      <c r="C40" s="136"/>
      <c r="D40" s="136"/>
      <c r="E40" s="136"/>
      <c r="F40" s="136"/>
      <c r="G40" s="136"/>
      <c r="H40" s="136"/>
    </row>
    <row r="41" spans="1:8" ht="12.75" customHeight="1" x14ac:dyDescent="0.2">
      <c r="A41" s="134"/>
      <c r="B41" s="61"/>
      <c r="C41" s="136"/>
      <c r="D41" s="136"/>
      <c r="E41" s="136"/>
      <c r="F41" s="136"/>
      <c r="G41" s="136"/>
      <c r="H41" s="136"/>
    </row>
    <row r="42" spans="1:8" ht="12.75" customHeight="1" x14ac:dyDescent="0.2">
      <c r="A42" s="134"/>
      <c r="B42" s="61"/>
      <c r="C42" s="136"/>
      <c r="D42" s="136"/>
      <c r="E42" s="136"/>
      <c r="F42" s="136"/>
      <c r="G42" s="136"/>
      <c r="H42" s="136"/>
    </row>
    <row r="43" spans="1:8" ht="12.75" customHeight="1" x14ac:dyDescent="0.2">
      <c r="A43" s="131">
        <v>2021</v>
      </c>
      <c r="B43" s="61"/>
      <c r="C43" s="135" t="s">
        <v>63</v>
      </c>
      <c r="D43" s="135"/>
      <c r="E43" s="135"/>
      <c r="F43" s="135"/>
      <c r="G43" s="135"/>
      <c r="H43" s="135"/>
    </row>
    <row r="44" spans="1:8" x14ac:dyDescent="0.2">
      <c r="A44" s="132"/>
      <c r="B44" s="61"/>
      <c r="C44" s="135"/>
      <c r="D44" s="135"/>
      <c r="E44" s="135"/>
      <c r="F44" s="135"/>
      <c r="G44" s="135"/>
      <c r="H44" s="135"/>
    </row>
    <row r="45" spans="1:8" x14ac:dyDescent="0.2">
      <c r="A45" s="132"/>
      <c r="B45" s="61"/>
      <c r="C45" s="135"/>
      <c r="D45" s="135"/>
      <c r="E45" s="135"/>
      <c r="F45" s="135"/>
      <c r="G45" s="135"/>
      <c r="H45" s="135"/>
    </row>
    <row r="46" spans="1:8" x14ac:dyDescent="0.2">
      <c r="A46" s="132"/>
      <c r="B46" s="61"/>
      <c r="C46" s="135"/>
      <c r="D46" s="135"/>
      <c r="E46" s="135"/>
      <c r="F46" s="135"/>
      <c r="G46" s="135"/>
      <c r="H46" s="135"/>
    </row>
    <row r="47" spans="1:8" x14ac:dyDescent="0.2">
      <c r="A47" s="132"/>
      <c r="B47" s="61"/>
      <c r="C47" s="135"/>
      <c r="D47" s="135"/>
      <c r="E47" s="135"/>
      <c r="F47" s="135"/>
      <c r="G47" s="135"/>
      <c r="H47" s="135"/>
    </row>
    <row r="48" spans="1:8" x14ac:dyDescent="0.2">
      <c r="A48" s="132"/>
      <c r="B48" s="61"/>
      <c r="C48" s="135"/>
      <c r="D48" s="135"/>
      <c r="E48" s="135"/>
      <c r="F48" s="135"/>
      <c r="G48" s="135"/>
      <c r="H48" s="135"/>
    </row>
    <row r="49" spans="1:8" x14ac:dyDescent="0.2">
      <c r="A49" s="132"/>
      <c r="B49" s="61"/>
      <c r="C49" s="135"/>
      <c r="D49" s="135"/>
      <c r="E49" s="135"/>
      <c r="F49" s="135"/>
      <c r="G49" s="135"/>
      <c r="H49" s="135"/>
    </row>
    <row r="50" spans="1:8" x14ac:dyDescent="0.2">
      <c r="A50" s="132"/>
      <c r="B50" s="61"/>
      <c r="C50" s="135"/>
      <c r="D50" s="135"/>
      <c r="E50" s="135"/>
      <c r="F50" s="135"/>
      <c r="G50" s="135"/>
      <c r="H50" s="135"/>
    </row>
    <row r="51" spans="1:8" x14ac:dyDescent="0.2">
      <c r="A51" s="132"/>
      <c r="B51" s="61"/>
      <c r="C51" s="135"/>
      <c r="D51" s="135"/>
      <c r="E51" s="135"/>
      <c r="F51" s="135"/>
      <c r="G51" s="135"/>
      <c r="H51" s="135"/>
    </row>
    <row r="52" spans="1:8" x14ac:dyDescent="0.2">
      <c r="A52" s="132"/>
      <c r="B52" s="61"/>
      <c r="C52" s="135"/>
      <c r="D52" s="135"/>
      <c r="E52" s="135"/>
      <c r="F52" s="135"/>
      <c r="G52" s="135"/>
      <c r="H52" s="135"/>
    </row>
    <row r="53" spans="1:8" ht="13.15" customHeight="1" x14ac:dyDescent="0.2">
      <c r="A53" s="128">
        <v>44743</v>
      </c>
      <c r="B53" s="61"/>
      <c r="C53" s="120" t="s">
        <v>64</v>
      </c>
      <c r="D53" s="120"/>
      <c r="E53" s="120"/>
      <c r="F53" s="120"/>
      <c r="G53" s="120"/>
      <c r="H53" s="120"/>
    </row>
    <row r="54" spans="1:8" ht="13.15" customHeight="1" x14ac:dyDescent="0.2">
      <c r="A54" s="129"/>
      <c r="B54" s="61"/>
      <c r="C54" s="120"/>
      <c r="D54" s="120"/>
      <c r="E54" s="120"/>
      <c r="F54" s="120"/>
      <c r="G54" s="120"/>
      <c r="H54" s="120"/>
    </row>
    <row r="55" spans="1:8" ht="13.15" customHeight="1" x14ac:dyDescent="0.2">
      <c r="A55" s="129"/>
      <c r="B55" s="61"/>
      <c r="C55" s="120"/>
      <c r="D55" s="120"/>
      <c r="E55" s="120"/>
      <c r="F55" s="120"/>
      <c r="G55" s="120"/>
      <c r="H55" s="120"/>
    </row>
    <row r="56" spans="1:8" ht="13.15" customHeight="1" x14ac:dyDescent="0.2">
      <c r="A56" s="129"/>
      <c r="B56" s="61"/>
      <c r="C56" s="120"/>
      <c r="D56" s="120"/>
      <c r="E56" s="120"/>
      <c r="F56" s="120"/>
      <c r="G56" s="120"/>
      <c r="H56" s="120"/>
    </row>
    <row r="57" spans="1:8" ht="13.15" customHeight="1" x14ac:dyDescent="0.2">
      <c r="A57" s="129"/>
      <c r="B57" s="61"/>
      <c r="C57" s="120"/>
      <c r="D57" s="120"/>
      <c r="E57" s="120"/>
      <c r="F57" s="120"/>
      <c r="G57" s="120"/>
      <c r="H57" s="120"/>
    </row>
    <row r="58" spans="1:8" ht="13.15" customHeight="1" x14ac:dyDescent="0.2">
      <c r="A58" s="129"/>
      <c r="B58" s="61"/>
      <c r="C58" s="120"/>
      <c r="D58" s="120"/>
      <c r="E58" s="120"/>
      <c r="F58" s="120"/>
      <c r="G58" s="120"/>
      <c r="H58" s="120"/>
    </row>
    <row r="59" spans="1:8" ht="13.15" customHeight="1" x14ac:dyDescent="0.2">
      <c r="A59" s="129"/>
      <c r="B59" s="61"/>
      <c r="C59" s="120"/>
      <c r="D59" s="120"/>
      <c r="E59" s="120"/>
      <c r="F59" s="120"/>
      <c r="G59" s="120"/>
      <c r="H59" s="120"/>
    </row>
    <row r="60" spans="1:8" ht="13.15" customHeight="1" x14ac:dyDescent="0.2">
      <c r="A60" s="129"/>
      <c r="B60" s="61"/>
      <c r="C60" s="120"/>
      <c r="D60" s="120"/>
      <c r="E60" s="120"/>
      <c r="F60" s="120"/>
      <c r="G60" s="120"/>
      <c r="H60" s="120"/>
    </row>
    <row r="61" spans="1:8" ht="13.15" customHeight="1" x14ac:dyDescent="0.2">
      <c r="A61" s="129"/>
      <c r="B61" s="61"/>
      <c r="C61" s="120"/>
      <c r="D61" s="120"/>
      <c r="E61" s="120"/>
      <c r="F61" s="120"/>
      <c r="G61" s="120"/>
      <c r="H61" s="120"/>
    </row>
    <row r="62" spans="1:8" ht="13.15" customHeight="1" x14ac:dyDescent="0.2">
      <c r="A62" s="129"/>
      <c r="B62" s="61"/>
      <c r="C62" s="120"/>
      <c r="D62" s="120"/>
      <c r="E62" s="120"/>
      <c r="F62" s="120"/>
      <c r="G62" s="120"/>
      <c r="H62" s="120"/>
    </row>
    <row r="63" spans="1:8" ht="13.15" customHeight="1" x14ac:dyDescent="0.2">
      <c r="A63" s="129"/>
      <c r="B63" s="61"/>
      <c r="C63" s="120"/>
      <c r="D63" s="120"/>
      <c r="E63" s="120"/>
      <c r="F63" s="120"/>
      <c r="G63" s="120"/>
      <c r="H63" s="120"/>
    </row>
    <row r="64" spans="1:8" ht="13.15" customHeight="1" x14ac:dyDescent="0.2">
      <c r="A64" s="129"/>
      <c r="B64" s="61"/>
      <c r="C64" s="120"/>
      <c r="D64" s="120"/>
      <c r="E64" s="120"/>
      <c r="F64" s="120"/>
      <c r="G64" s="120"/>
      <c r="H64" s="120"/>
    </row>
    <row r="65" spans="1:9" ht="13.15" customHeight="1" x14ac:dyDescent="0.2">
      <c r="A65" s="130"/>
      <c r="B65" s="61"/>
      <c r="C65" s="120"/>
      <c r="D65" s="120"/>
      <c r="E65" s="120"/>
      <c r="F65" s="120"/>
      <c r="G65" s="120"/>
      <c r="H65" s="120"/>
    </row>
    <row r="66" spans="1:9" ht="12.75" customHeight="1" x14ac:dyDescent="0.2">
      <c r="A66" s="126">
        <v>2022</v>
      </c>
      <c r="B66" s="61"/>
      <c r="C66" s="120" t="s">
        <v>65</v>
      </c>
      <c r="D66" s="120"/>
      <c r="E66" s="120"/>
      <c r="F66" s="120"/>
      <c r="G66" s="120"/>
      <c r="H66" s="120"/>
    </row>
    <row r="67" spans="1:9" ht="13.15" customHeight="1" x14ac:dyDescent="0.2">
      <c r="A67" s="127"/>
      <c r="B67" s="61"/>
      <c r="C67" s="120"/>
      <c r="D67" s="120"/>
      <c r="E67" s="120"/>
      <c r="F67" s="120"/>
      <c r="G67" s="120"/>
      <c r="H67" s="120"/>
    </row>
    <row r="68" spans="1:9" ht="13.15" customHeight="1" x14ac:dyDescent="0.2">
      <c r="A68" s="127"/>
      <c r="B68" s="61"/>
      <c r="C68" s="120"/>
      <c r="D68" s="120"/>
      <c r="E68" s="120"/>
      <c r="F68" s="120"/>
      <c r="G68" s="120"/>
      <c r="H68" s="120"/>
    </row>
    <row r="69" spans="1:9" ht="13.15" customHeight="1" x14ac:dyDescent="0.2">
      <c r="A69" s="127"/>
      <c r="B69" s="61"/>
      <c r="C69" s="120"/>
      <c r="D69" s="120"/>
      <c r="E69" s="120"/>
      <c r="F69" s="120"/>
      <c r="G69" s="120"/>
      <c r="H69" s="120"/>
    </row>
    <row r="70" spans="1:9" ht="13.15" customHeight="1" x14ac:dyDescent="0.2">
      <c r="A70" s="127"/>
      <c r="B70" s="61"/>
      <c r="C70" s="120"/>
      <c r="D70" s="120"/>
      <c r="E70" s="120"/>
      <c r="F70" s="120"/>
      <c r="G70" s="120"/>
      <c r="H70" s="120"/>
    </row>
    <row r="71" spans="1:9" ht="13.15" customHeight="1" x14ac:dyDescent="0.2">
      <c r="A71" s="127"/>
      <c r="B71" s="61"/>
      <c r="C71" s="120"/>
      <c r="D71" s="120"/>
      <c r="E71" s="120"/>
      <c r="F71" s="120"/>
      <c r="G71" s="120"/>
      <c r="H71" s="120"/>
    </row>
    <row r="72" spans="1:9" ht="13.15" customHeight="1" x14ac:dyDescent="0.2">
      <c r="A72" s="127"/>
      <c r="B72" s="61"/>
      <c r="C72" s="120"/>
      <c r="D72" s="120"/>
      <c r="E72" s="120"/>
      <c r="F72" s="120"/>
      <c r="G72" s="120"/>
      <c r="H72" s="120"/>
    </row>
    <row r="73" spans="1:9" ht="13.15" customHeight="1" x14ac:dyDescent="0.2">
      <c r="A73" s="127"/>
      <c r="B73" s="61"/>
      <c r="C73" s="120"/>
      <c r="D73" s="120"/>
      <c r="E73" s="120"/>
      <c r="F73" s="120"/>
      <c r="G73" s="120"/>
      <c r="H73" s="120"/>
    </row>
    <row r="74" spans="1:9" ht="13.15" customHeight="1" x14ac:dyDescent="0.2">
      <c r="A74" s="127"/>
      <c r="B74" s="61"/>
      <c r="C74" s="120"/>
      <c r="D74" s="120"/>
      <c r="E74" s="120"/>
      <c r="F74" s="120"/>
      <c r="G74" s="120"/>
      <c r="H74" s="120"/>
    </row>
    <row r="75" spans="1:9" ht="13.15" customHeight="1" x14ac:dyDescent="0.2">
      <c r="A75" s="127"/>
      <c r="B75" s="61"/>
      <c r="C75" s="120"/>
      <c r="D75" s="120"/>
      <c r="E75" s="120"/>
      <c r="F75" s="120"/>
      <c r="G75" s="120"/>
      <c r="H75" s="120"/>
    </row>
    <row r="76" spans="1:9" ht="13.15" customHeight="1" x14ac:dyDescent="0.2">
      <c r="A76" s="127"/>
      <c r="B76" s="61"/>
      <c r="C76" s="120"/>
      <c r="D76" s="120"/>
      <c r="E76" s="120"/>
      <c r="F76" s="120"/>
      <c r="G76" s="120"/>
      <c r="H76" s="120"/>
    </row>
    <row r="77" spans="1:9" ht="13.15" customHeight="1" x14ac:dyDescent="0.2">
      <c r="A77" s="127"/>
      <c r="B77" s="61"/>
      <c r="C77" s="120"/>
      <c r="D77" s="120"/>
      <c r="E77" s="120"/>
      <c r="F77" s="120"/>
      <c r="G77" s="120"/>
      <c r="H77" s="120"/>
    </row>
    <row r="78" spans="1:9" ht="93.75" customHeight="1" x14ac:dyDescent="0.2">
      <c r="A78" s="73" t="s">
        <v>66</v>
      </c>
      <c r="B78" s="74"/>
      <c r="C78" s="142" t="s">
        <v>67</v>
      </c>
      <c r="D78" s="142"/>
      <c r="E78" s="142"/>
      <c r="F78" s="142"/>
      <c r="G78" s="142"/>
      <c r="H78" s="142"/>
    </row>
    <row r="79" spans="1:9" ht="85.5" customHeight="1" x14ac:dyDescent="0.2">
      <c r="A79" s="67">
        <v>2023</v>
      </c>
      <c r="B79" s="75"/>
      <c r="C79" s="120" t="s">
        <v>68</v>
      </c>
      <c r="D79" s="120"/>
      <c r="E79" s="120"/>
      <c r="F79" s="120"/>
      <c r="G79" s="120"/>
      <c r="H79" s="120"/>
      <c r="I79" s="63"/>
    </row>
    <row r="80" spans="1:9" ht="80.25" customHeight="1" x14ac:dyDescent="0.2">
      <c r="A80" s="76">
        <v>45444</v>
      </c>
      <c r="C80" s="120" t="s">
        <v>69</v>
      </c>
      <c r="D80" s="120"/>
      <c r="E80" s="120"/>
      <c r="F80" s="120"/>
      <c r="G80" s="120"/>
      <c r="H80" s="120"/>
      <c r="I80" s="63"/>
    </row>
    <row r="81" spans="1:8" ht="145.5" customHeight="1" x14ac:dyDescent="0.2">
      <c r="A81" s="67">
        <v>2024</v>
      </c>
      <c r="C81" s="120"/>
      <c r="D81" s="120"/>
      <c r="E81" s="120"/>
      <c r="F81" s="120"/>
      <c r="G81" s="120"/>
      <c r="H81" s="120"/>
    </row>
    <row r="82" spans="1:8" x14ac:dyDescent="0.2">
      <c r="C82" s="62"/>
    </row>
    <row r="83" spans="1:8" x14ac:dyDescent="0.2">
      <c r="C83" s="62"/>
    </row>
    <row r="84" spans="1:8" x14ac:dyDescent="0.2">
      <c r="C84" s="62"/>
    </row>
    <row r="85" spans="1:8" x14ac:dyDescent="0.2">
      <c r="C85" s="62"/>
    </row>
    <row r="86" spans="1:8" x14ac:dyDescent="0.2">
      <c r="C86" s="62"/>
    </row>
    <row r="87" spans="1:8" x14ac:dyDescent="0.2">
      <c r="C87" s="62"/>
    </row>
    <row r="88" spans="1:8" x14ac:dyDescent="0.2">
      <c r="C88" s="62"/>
    </row>
  </sheetData>
  <mergeCells count="38">
    <mergeCell ref="A1:F1"/>
    <mergeCell ref="C79:H79"/>
    <mergeCell ref="G13:H13"/>
    <mergeCell ref="B21:H21"/>
    <mergeCell ref="B22:H22"/>
    <mergeCell ref="F14:F15"/>
    <mergeCell ref="G14:G15"/>
    <mergeCell ref="C43:H52"/>
    <mergeCell ref="C53:H65"/>
    <mergeCell ref="C66:H77"/>
    <mergeCell ref="H14:H15"/>
    <mergeCell ref="C78:H78"/>
    <mergeCell ref="A4:B5"/>
    <mergeCell ref="C4:C5"/>
    <mergeCell ref="A6:B7"/>
    <mergeCell ref="C6:C7"/>
    <mergeCell ref="A8:D8"/>
    <mergeCell ref="A9:D12"/>
    <mergeCell ref="B14:B15"/>
    <mergeCell ref="E14:E15"/>
    <mergeCell ref="C14:C15"/>
    <mergeCell ref="D14:D15"/>
    <mergeCell ref="C81:H81"/>
    <mergeCell ref="C80:H80"/>
    <mergeCell ref="I14:I15"/>
    <mergeCell ref="A13:A15"/>
    <mergeCell ref="A66:A77"/>
    <mergeCell ref="A53:A65"/>
    <mergeCell ref="A43:A52"/>
    <mergeCell ref="A30:A42"/>
    <mergeCell ref="C29:G29"/>
    <mergeCell ref="B23:H23"/>
    <mergeCell ref="B24:H24"/>
    <mergeCell ref="B25:H25"/>
    <mergeCell ref="C26:H26"/>
    <mergeCell ref="C27:H27"/>
    <mergeCell ref="C28:H28"/>
    <mergeCell ref="C30:H42"/>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showGridLines="0" zoomScaleNormal="100" workbookViewId="0">
      <selection activeCell="G8" sqref="G8"/>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6"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1.75" customHeight="1" x14ac:dyDescent="0.2">
      <c r="A1" s="158"/>
      <c r="B1" s="158"/>
      <c r="C1" s="158"/>
      <c r="D1" s="158"/>
      <c r="E1" s="158"/>
      <c r="F1" s="158"/>
      <c r="G1" s="1"/>
      <c r="H1" s="1"/>
    </row>
    <row r="2" spans="1:9" ht="15" customHeight="1" x14ac:dyDescent="0.2">
      <c r="A2" s="20" t="s">
        <v>0</v>
      </c>
      <c r="B2" s="21"/>
      <c r="C2" s="21"/>
      <c r="D2" s="21"/>
      <c r="E2" s="43"/>
      <c r="F2" s="33"/>
    </row>
    <row r="3" spans="1:9" s="2" customFormat="1" ht="13.5" customHeight="1" x14ac:dyDescent="0.2">
      <c r="A3" s="23" t="s">
        <v>1</v>
      </c>
      <c r="B3" s="24"/>
      <c r="C3" s="4" t="s">
        <v>2</v>
      </c>
      <c r="D3" s="5" t="s">
        <v>3</v>
      </c>
      <c r="E3" s="36" t="s">
        <v>4</v>
      </c>
      <c r="F3" s="34"/>
      <c r="G3" s="1"/>
      <c r="I3" s="6"/>
    </row>
    <row r="4" spans="1:9" ht="12.75" customHeight="1" x14ac:dyDescent="0.2">
      <c r="A4" s="112" t="s">
        <v>70</v>
      </c>
      <c r="B4" s="112"/>
      <c r="C4" s="112" t="s">
        <v>71</v>
      </c>
      <c r="D4" s="112" t="s">
        <v>29</v>
      </c>
      <c r="E4" s="113" t="s">
        <v>30</v>
      </c>
      <c r="F4" s="42"/>
    </row>
    <row r="5" spans="1:9" ht="25.5" customHeight="1" x14ac:dyDescent="0.2">
      <c r="A5" s="112"/>
      <c r="B5" s="112"/>
      <c r="C5" s="112"/>
      <c r="D5" s="112"/>
      <c r="E5" s="114"/>
      <c r="F5" s="38"/>
    </row>
    <row r="6" spans="1:9" ht="18.75" customHeight="1" x14ac:dyDescent="0.2">
      <c r="A6" s="115" t="s">
        <v>31</v>
      </c>
      <c r="B6" s="116"/>
      <c r="C6" s="119" t="s">
        <v>10</v>
      </c>
      <c r="D6" s="119" t="s">
        <v>11</v>
      </c>
      <c r="E6" s="119" t="s">
        <v>32</v>
      </c>
      <c r="F6" s="38"/>
    </row>
    <row r="7" spans="1:9" ht="18.75" customHeight="1" x14ac:dyDescent="0.2">
      <c r="A7" s="117"/>
      <c r="B7" s="118"/>
      <c r="C7" s="119"/>
      <c r="D7" s="119"/>
      <c r="E7" s="119"/>
      <c r="F7" s="39"/>
    </row>
    <row r="8" spans="1:9" ht="14.25" customHeight="1" x14ac:dyDescent="0.2">
      <c r="A8" s="94" t="s">
        <v>13</v>
      </c>
      <c r="B8" s="95"/>
      <c r="C8" s="95"/>
      <c r="D8" s="95"/>
      <c r="E8" s="95"/>
      <c r="F8" s="95"/>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16</v>
      </c>
      <c r="D14" s="93" t="s">
        <v>17</v>
      </c>
      <c r="E14" s="93" t="s">
        <v>18</v>
      </c>
      <c r="F14" s="93" t="s">
        <v>19</v>
      </c>
    </row>
    <row r="15" spans="1:9" x14ac:dyDescent="0.2">
      <c r="A15" s="102"/>
      <c r="B15" s="103"/>
      <c r="C15" s="93"/>
      <c r="D15" s="93"/>
      <c r="E15" s="93"/>
      <c r="F15" s="93"/>
    </row>
    <row r="16" spans="1:9" ht="25.5" x14ac:dyDescent="0.2">
      <c r="A16" s="12" t="s">
        <v>37</v>
      </c>
      <c r="B16" s="59"/>
      <c r="C16" s="13"/>
      <c r="D16" s="13"/>
      <c r="E16" s="13"/>
      <c r="F16" s="13"/>
    </row>
    <row r="17" spans="1:6" ht="25.5" x14ac:dyDescent="0.2">
      <c r="A17" s="12" t="s">
        <v>38</v>
      </c>
      <c r="B17" s="59"/>
      <c r="C17" s="13"/>
      <c r="D17" s="13"/>
      <c r="E17" s="13"/>
      <c r="F17" s="13"/>
    </row>
    <row r="18" spans="1:6" ht="20.25" customHeight="1" x14ac:dyDescent="0.2">
      <c r="A18" s="11" t="s">
        <v>22</v>
      </c>
      <c r="B18" s="44"/>
      <c r="C18" s="9">
        <f>+C17+C16</f>
        <v>0</v>
      </c>
      <c r="D18" s="9">
        <f>+D17+D16</f>
        <v>0</v>
      </c>
      <c r="E18" s="9">
        <f>+E17+E16</f>
        <v>0</v>
      </c>
      <c r="F18" s="9">
        <f>+F17+F16</f>
        <v>0</v>
      </c>
    </row>
    <row r="19" spans="1:6" ht="18" customHeight="1" x14ac:dyDescent="0.2">
      <c r="A19" s="8" t="s">
        <v>23</v>
      </c>
      <c r="B19" s="10"/>
      <c r="C19" s="10"/>
      <c r="D19" s="10"/>
      <c r="E19" s="10"/>
      <c r="F19" s="10"/>
    </row>
    <row r="20" spans="1:6" ht="18" customHeight="1" x14ac:dyDescent="0.2">
      <c r="A20" s="8" t="s">
        <v>24</v>
      </c>
      <c r="B20" s="10"/>
      <c r="C20" s="10"/>
      <c r="D20" s="10"/>
      <c r="E20" s="10"/>
      <c r="F20" s="10"/>
    </row>
    <row r="21" spans="1:6" ht="15.75" customHeight="1" x14ac:dyDescent="0.2">
      <c r="A21" s="58" t="s">
        <v>25</v>
      </c>
      <c r="B21" s="100" t="s">
        <v>26</v>
      </c>
      <c r="C21" s="100"/>
      <c r="D21" s="100"/>
      <c r="E21" s="100"/>
      <c r="F21" s="100"/>
    </row>
    <row r="22" spans="1:6" ht="50.25" customHeight="1" x14ac:dyDescent="0.2">
      <c r="A22" s="18">
        <v>2013</v>
      </c>
      <c r="B22" s="104"/>
      <c r="C22" s="105"/>
      <c r="D22" s="105"/>
      <c r="E22" s="105"/>
      <c r="F22" s="106"/>
    </row>
    <row r="23" spans="1:6" ht="48.75" customHeight="1" x14ac:dyDescent="0.2">
      <c r="A23" s="19">
        <v>2014</v>
      </c>
      <c r="B23" s="97"/>
      <c r="C23" s="98"/>
      <c r="D23" s="98"/>
      <c r="E23" s="98"/>
      <c r="F23" s="99"/>
    </row>
  </sheetData>
  <mergeCells count="21">
    <mergeCell ref="A9:F12"/>
    <mergeCell ref="B21:F21"/>
    <mergeCell ref="B22:F22"/>
    <mergeCell ref="B23:F23"/>
    <mergeCell ref="B13:F13"/>
    <mergeCell ref="A14:A15"/>
    <mergeCell ref="B14:B15"/>
    <mergeCell ref="C14:C15"/>
    <mergeCell ref="D14:D15"/>
    <mergeCell ref="E14:E15"/>
    <mergeCell ref="F14:F15"/>
    <mergeCell ref="A6:B7"/>
    <mergeCell ref="C6:C7"/>
    <mergeCell ref="D6:D7"/>
    <mergeCell ref="E6:E7"/>
    <mergeCell ref="A8:F8"/>
    <mergeCell ref="A4:B5"/>
    <mergeCell ref="C4:C5"/>
    <mergeCell ref="D4:D5"/>
    <mergeCell ref="E4:E5"/>
    <mergeCell ref="A1:F1"/>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Normal="100" workbookViewId="0">
      <selection activeCell="H1" sqref="H1"/>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2.85546875"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3.25" customHeight="1" x14ac:dyDescent="0.2">
      <c r="A1" s="158"/>
      <c r="B1" s="158"/>
      <c r="C1" s="158"/>
      <c r="D1" s="158"/>
      <c r="E1" s="158"/>
      <c r="F1" s="158"/>
      <c r="G1" s="1"/>
      <c r="H1" s="1"/>
    </row>
    <row r="2" spans="1:9" ht="14.25" customHeight="1" x14ac:dyDescent="0.2">
      <c r="A2" s="20" t="s">
        <v>72</v>
      </c>
      <c r="B2" s="21"/>
      <c r="C2" s="21"/>
      <c r="D2" s="21"/>
      <c r="E2" s="43"/>
      <c r="F2" s="33"/>
    </row>
    <row r="3" spans="1:9" s="2" customFormat="1" ht="13.5" customHeight="1" x14ac:dyDescent="0.2">
      <c r="A3" s="23" t="s">
        <v>1</v>
      </c>
      <c r="B3" s="24"/>
      <c r="C3" s="4" t="s">
        <v>2</v>
      </c>
      <c r="D3" s="5" t="s">
        <v>3</v>
      </c>
      <c r="E3" s="36" t="s">
        <v>4</v>
      </c>
      <c r="F3" s="34"/>
      <c r="G3" s="1"/>
      <c r="I3" s="6"/>
    </row>
    <row r="4" spans="1:9" ht="12.75" customHeight="1" x14ac:dyDescent="0.2">
      <c r="A4" s="112" t="s">
        <v>73</v>
      </c>
      <c r="B4" s="112"/>
      <c r="C4" s="112" t="s">
        <v>74</v>
      </c>
      <c r="D4" s="143" t="s">
        <v>75</v>
      </c>
      <c r="E4" s="113" t="s">
        <v>30</v>
      </c>
      <c r="F4" s="42"/>
    </row>
    <row r="5" spans="1:9" ht="25.5" customHeight="1" x14ac:dyDescent="0.2">
      <c r="A5" s="112"/>
      <c r="B5" s="112"/>
      <c r="C5" s="112"/>
      <c r="D5" s="144"/>
      <c r="E5" s="114"/>
      <c r="F5" s="38"/>
    </row>
    <row r="6" spans="1:9" ht="18.75" customHeight="1" x14ac:dyDescent="0.2">
      <c r="A6" s="115" t="s">
        <v>76</v>
      </c>
      <c r="B6" s="116"/>
      <c r="C6" s="119" t="s">
        <v>77</v>
      </c>
      <c r="D6" s="119" t="s">
        <v>11</v>
      </c>
      <c r="E6" s="119" t="s">
        <v>32</v>
      </c>
      <c r="F6" s="38"/>
    </row>
    <row r="7" spans="1:9" ht="18.75" customHeight="1" x14ac:dyDescent="0.2">
      <c r="A7" s="117"/>
      <c r="B7" s="118"/>
      <c r="C7" s="119"/>
      <c r="D7" s="119"/>
      <c r="E7" s="119"/>
      <c r="F7" s="39"/>
    </row>
    <row r="8" spans="1:9" ht="14.25" customHeight="1" x14ac:dyDescent="0.2">
      <c r="A8" s="94" t="s">
        <v>13</v>
      </c>
      <c r="B8" s="95"/>
      <c r="C8" s="95"/>
      <c r="D8" s="95"/>
      <c r="E8" s="95"/>
      <c r="F8" s="95"/>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16</v>
      </c>
      <c r="D14" s="93" t="s">
        <v>17</v>
      </c>
      <c r="E14" s="93" t="s">
        <v>18</v>
      </c>
      <c r="F14" s="93" t="s">
        <v>19</v>
      </c>
    </row>
    <row r="15" spans="1:9" x14ac:dyDescent="0.2">
      <c r="A15" s="102"/>
      <c r="B15" s="103"/>
      <c r="C15" s="93"/>
      <c r="D15" s="93"/>
      <c r="E15" s="93"/>
      <c r="F15" s="93"/>
    </row>
    <row r="16" spans="1:9" ht="25.5" x14ac:dyDescent="0.2">
      <c r="A16" s="12" t="s">
        <v>78</v>
      </c>
      <c r="B16" s="59"/>
      <c r="C16" s="25"/>
      <c r="D16" s="25"/>
      <c r="E16" s="25"/>
      <c r="F16" s="25"/>
    </row>
    <row r="17" spans="1:6" ht="25.5" x14ac:dyDescent="0.2">
      <c r="A17" s="12" t="s">
        <v>79</v>
      </c>
      <c r="B17" s="59"/>
      <c r="C17" s="25"/>
      <c r="D17" s="25"/>
      <c r="E17" s="25"/>
      <c r="F17" s="25"/>
    </row>
    <row r="18" spans="1:6" ht="20.25" customHeight="1" x14ac:dyDescent="0.2">
      <c r="A18" s="11" t="s">
        <v>22</v>
      </c>
      <c r="B18" s="44"/>
      <c r="C18" s="9" t="e">
        <f>+C16/C17</f>
        <v>#DIV/0!</v>
      </c>
      <c r="D18" s="9" t="e">
        <f>+D16/D17</f>
        <v>#DIV/0!</v>
      </c>
      <c r="E18" s="9" t="e">
        <f>+E16/E17</f>
        <v>#DIV/0!</v>
      </c>
      <c r="F18" s="9" t="e">
        <f>+F16/F17</f>
        <v>#DIV/0!</v>
      </c>
    </row>
    <row r="19" spans="1:6" ht="18" customHeight="1" x14ac:dyDescent="0.2">
      <c r="A19" s="8" t="s">
        <v>23</v>
      </c>
      <c r="B19" s="10"/>
      <c r="C19" s="10"/>
      <c r="D19" s="10"/>
      <c r="E19" s="10"/>
      <c r="F19" s="10"/>
    </row>
    <row r="20" spans="1:6" ht="18" customHeight="1" x14ac:dyDescent="0.2">
      <c r="A20" s="8" t="s">
        <v>24</v>
      </c>
      <c r="B20" s="10"/>
      <c r="C20" s="10"/>
      <c r="D20" s="10"/>
      <c r="E20" s="10"/>
      <c r="F20" s="10"/>
    </row>
    <row r="21" spans="1:6" ht="15.75" customHeight="1" x14ac:dyDescent="0.2">
      <c r="A21" s="58" t="s">
        <v>25</v>
      </c>
      <c r="B21" s="100" t="s">
        <v>26</v>
      </c>
      <c r="C21" s="100"/>
      <c r="D21" s="100"/>
      <c r="E21" s="100"/>
      <c r="F21" s="100"/>
    </row>
    <row r="22" spans="1:6" ht="50.25" customHeight="1" x14ac:dyDescent="0.2">
      <c r="A22" s="18">
        <v>2013</v>
      </c>
      <c r="B22" s="104"/>
      <c r="C22" s="105"/>
      <c r="D22" s="105"/>
      <c r="E22" s="105"/>
      <c r="F22" s="106"/>
    </row>
    <row r="23" spans="1:6" ht="48.75" customHeight="1" x14ac:dyDescent="0.2">
      <c r="A23" s="19">
        <v>2014</v>
      </c>
      <c r="B23" s="97"/>
      <c r="C23" s="98"/>
      <c r="D23" s="98"/>
      <c r="E23" s="98"/>
      <c r="F23" s="99"/>
    </row>
  </sheetData>
  <mergeCells count="21">
    <mergeCell ref="A9:F12"/>
    <mergeCell ref="B21:F21"/>
    <mergeCell ref="B22:F22"/>
    <mergeCell ref="B23:F23"/>
    <mergeCell ref="B13:F13"/>
    <mergeCell ref="A14:A15"/>
    <mergeCell ref="B14:B15"/>
    <mergeCell ref="C14:C15"/>
    <mergeCell ref="D14:D15"/>
    <mergeCell ref="E14:E15"/>
    <mergeCell ref="F14:F15"/>
    <mergeCell ref="A6:B7"/>
    <mergeCell ref="C6:C7"/>
    <mergeCell ref="D6:D7"/>
    <mergeCell ref="E6:E7"/>
    <mergeCell ref="A8:F8"/>
    <mergeCell ref="A4:B5"/>
    <mergeCell ref="C4:C5"/>
    <mergeCell ref="D4:D5"/>
    <mergeCell ref="E4:E5"/>
    <mergeCell ref="A1:F1"/>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3"/>
  <sheetViews>
    <sheetView showGridLines="0" zoomScaleNormal="100" workbookViewId="0">
      <selection activeCell="G5" sqref="G5"/>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6.85546875"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1.75" customHeight="1" x14ac:dyDescent="0.2">
      <c r="A1" s="158"/>
      <c r="B1" s="158"/>
      <c r="C1" s="158"/>
      <c r="D1" s="158"/>
      <c r="E1" s="158"/>
      <c r="F1" s="158"/>
      <c r="G1" s="1"/>
      <c r="H1" s="1"/>
    </row>
    <row r="2" spans="1:9" ht="14.25" customHeight="1" x14ac:dyDescent="0.2">
      <c r="A2" s="20" t="s">
        <v>0</v>
      </c>
      <c r="B2" s="21"/>
      <c r="C2" s="21"/>
      <c r="D2" s="21"/>
      <c r="E2" s="43"/>
      <c r="F2" s="33"/>
    </row>
    <row r="3" spans="1:9" s="2" customFormat="1" ht="13.5" customHeight="1" x14ac:dyDescent="0.2">
      <c r="A3" s="23" t="s">
        <v>1</v>
      </c>
      <c r="B3" s="24"/>
      <c r="C3" s="4" t="s">
        <v>2</v>
      </c>
      <c r="D3" s="5" t="s">
        <v>3</v>
      </c>
      <c r="E3" s="36" t="s">
        <v>4</v>
      </c>
      <c r="F3" s="34"/>
      <c r="G3" s="1"/>
      <c r="I3" s="6"/>
    </row>
    <row r="4" spans="1:9" ht="12.75" customHeight="1" x14ac:dyDescent="0.2">
      <c r="A4" s="112" t="s">
        <v>80</v>
      </c>
      <c r="B4" s="112"/>
      <c r="C4" s="112" t="s">
        <v>81</v>
      </c>
      <c r="D4" s="143" t="s">
        <v>82</v>
      </c>
      <c r="E4" s="113" t="s">
        <v>30</v>
      </c>
      <c r="F4" s="42"/>
    </row>
    <row r="5" spans="1:9" ht="25.5" customHeight="1" x14ac:dyDescent="0.2">
      <c r="A5" s="112"/>
      <c r="B5" s="112"/>
      <c r="C5" s="112"/>
      <c r="D5" s="144"/>
      <c r="E5" s="114"/>
      <c r="F5" s="38"/>
    </row>
    <row r="6" spans="1:9" ht="18.75" customHeight="1" x14ac:dyDescent="0.2">
      <c r="A6" s="115" t="s">
        <v>83</v>
      </c>
      <c r="B6" s="116"/>
      <c r="C6" s="119" t="s">
        <v>84</v>
      </c>
      <c r="D6" s="119" t="s">
        <v>11</v>
      </c>
      <c r="E6" s="119" t="s">
        <v>85</v>
      </c>
      <c r="F6" s="38"/>
    </row>
    <row r="7" spans="1:9" ht="18.75" customHeight="1" x14ac:dyDescent="0.2">
      <c r="A7" s="117"/>
      <c r="B7" s="118"/>
      <c r="C7" s="119"/>
      <c r="D7" s="119"/>
      <c r="E7" s="119"/>
      <c r="F7" s="39"/>
    </row>
    <row r="8" spans="1:9" ht="14.25" customHeight="1" x14ac:dyDescent="0.2">
      <c r="A8" s="94" t="s">
        <v>13</v>
      </c>
      <c r="B8" s="95"/>
      <c r="C8" s="95"/>
      <c r="D8" s="95"/>
      <c r="E8" s="95"/>
      <c r="F8" s="95"/>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16</v>
      </c>
      <c r="D14" s="93" t="s">
        <v>17</v>
      </c>
      <c r="E14" s="93" t="s">
        <v>18</v>
      </c>
      <c r="F14" s="93" t="s">
        <v>19</v>
      </c>
    </row>
    <row r="15" spans="1:9" x14ac:dyDescent="0.2">
      <c r="A15" s="102"/>
      <c r="B15" s="103"/>
      <c r="C15" s="93"/>
      <c r="D15" s="93"/>
      <c r="E15" s="93"/>
      <c r="F15" s="93"/>
    </row>
    <row r="16" spans="1:9" ht="25.5" x14ac:dyDescent="0.2">
      <c r="A16" s="15" t="s">
        <v>86</v>
      </c>
      <c r="B16" s="59"/>
      <c r="C16" s="25"/>
      <c r="D16" s="25"/>
      <c r="E16" s="25"/>
      <c r="F16" s="25"/>
    </row>
    <row r="17" spans="1:6" ht="25.5" x14ac:dyDescent="0.2">
      <c r="A17" s="15" t="s">
        <v>87</v>
      </c>
      <c r="B17" s="59"/>
      <c r="C17" s="25"/>
      <c r="D17" s="25"/>
      <c r="E17" s="25"/>
      <c r="F17" s="25"/>
    </row>
    <row r="18" spans="1:6" ht="20.25" customHeight="1" x14ac:dyDescent="0.2">
      <c r="A18" s="11" t="s">
        <v>22</v>
      </c>
      <c r="B18" s="44"/>
      <c r="C18" s="9" t="e">
        <f>+C16/C17</f>
        <v>#DIV/0!</v>
      </c>
      <c r="D18" s="9" t="e">
        <f>+D16/D17</f>
        <v>#DIV/0!</v>
      </c>
      <c r="E18" s="9" t="e">
        <f>+E16/E17</f>
        <v>#DIV/0!</v>
      </c>
      <c r="F18" s="9" t="e">
        <f>+F16/F17</f>
        <v>#DIV/0!</v>
      </c>
    </row>
    <row r="19" spans="1:6" ht="18" customHeight="1" x14ac:dyDescent="0.2">
      <c r="A19" s="8" t="s">
        <v>23</v>
      </c>
      <c r="B19" s="10"/>
      <c r="C19" s="10"/>
      <c r="D19" s="10"/>
      <c r="E19" s="10"/>
      <c r="F19" s="10"/>
    </row>
    <row r="20" spans="1:6" ht="18" customHeight="1" x14ac:dyDescent="0.2">
      <c r="A20" s="8" t="s">
        <v>24</v>
      </c>
      <c r="B20" s="10"/>
      <c r="C20" s="10"/>
      <c r="D20" s="10"/>
      <c r="E20" s="10"/>
      <c r="F20" s="10"/>
    </row>
    <row r="21" spans="1:6" ht="15.75" customHeight="1" x14ac:dyDescent="0.2">
      <c r="A21" s="58" t="s">
        <v>25</v>
      </c>
      <c r="B21" s="100" t="s">
        <v>26</v>
      </c>
      <c r="C21" s="100"/>
      <c r="D21" s="100"/>
      <c r="E21" s="100"/>
      <c r="F21" s="100"/>
    </row>
    <row r="22" spans="1:6" ht="50.25" customHeight="1" x14ac:dyDescent="0.2">
      <c r="A22" s="18">
        <v>2013</v>
      </c>
      <c r="B22" s="104"/>
      <c r="C22" s="105"/>
      <c r="D22" s="105"/>
      <c r="E22" s="105"/>
      <c r="F22" s="106"/>
    </row>
    <row r="23" spans="1:6" ht="48.75" customHeight="1" x14ac:dyDescent="0.2">
      <c r="A23" s="19">
        <v>2014</v>
      </c>
      <c r="B23" s="97"/>
      <c r="C23" s="98"/>
      <c r="D23" s="98"/>
      <c r="E23" s="98"/>
      <c r="F23" s="99"/>
    </row>
  </sheetData>
  <mergeCells count="21">
    <mergeCell ref="A9:F12"/>
    <mergeCell ref="B21:F21"/>
    <mergeCell ref="B22:F22"/>
    <mergeCell ref="B23:F23"/>
    <mergeCell ref="B13:F13"/>
    <mergeCell ref="A14:A15"/>
    <mergeCell ref="B14:B15"/>
    <mergeCell ref="C14:C15"/>
    <mergeCell ref="D14:D15"/>
    <mergeCell ref="E14:E15"/>
    <mergeCell ref="F14:F15"/>
    <mergeCell ref="A6:B7"/>
    <mergeCell ref="C6:C7"/>
    <mergeCell ref="D6:D7"/>
    <mergeCell ref="E6:E7"/>
    <mergeCell ref="A8:F8"/>
    <mergeCell ref="A4:B5"/>
    <mergeCell ref="C4:C5"/>
    <mergeCell ref="D4:D5"/>
    <mergeCell ref="E4:E5"/>
    <mergeCell ref="A1:F1"/>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3"/>
  <sheetViews>
    <sheetView showGridLines="0" zoomScaleNormal="100" workbookViewId="0">
      <selection activeCell="H7" sqref="H7"/>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6.85546875"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1.75" customHeight="1" x14ac:dyDescent="0.2">
      <c r="A1" s="158"/>
      <c r="B1" s="158"/>
      <c r="C1" s="158"/>
      <c r="D1" s="158"/>
      <c r="E1" s="158"/>
      <c r="F1" s="158"/>
      <c r="G1" s="1"/>
      <c r="H1" s="1"/>
    </row>
    <row r="2" spans="1:9" ht="14.25" customHeight="1" x14ac:dyDescent="0.2">
      <c r="A2" s="20" t="s">
        <v>0</v>
      </c>
      <c r="B2" s="21"/>
      <c r="C2" s="21"/>
      <c r="D2" s="21"/>
      <c r="E2" s="43"/>
      <c r="F2" s="33"/>
    </row>
    <row r="3" spans="1:9" s="2" customFormat="1" ht="13.5" customHeight="1" x14ac:dyDescent="0.2">
      <c r="A3" s="23" t="s">
        <v>1</v>
      </c>
      <c r="B3" s="24"/>
      <c r="C3" s="4" t="s">
        <v>2</v>
      </c>
      <c r="D3" s="5" t="s">
        <v>3</v>
      </c>
      <c r="E3" s="36" t="s">
        <v>4</v>
      </c>
      <c r="F3" s="34"/>
      <c r="G3" s="1"/>
      <c r="I3" s="6"/>
    </row>
    <row r="4" spans="1:9" ht="12.75" customHeight="1" x14ac:dyDescent="0.2">
      <c r="A4" s="145" t="s">
        <v>88</v>
      </c>
      <c r="B4" s="145"/>
      <c r="C4" s="145" t="s">
        <v>89</v>
      </c>
      <c r="D4" s="146" t="s">
        <v>90</v>
      </c>
      <c r="E4" s="113" t="s">
        <v>30</v>
      </c>
      <c r="F4" s="42"/>
    </row>
    <row r="5" spans="1:9" ht="25.5" customHeight="1" x14ac:dyDescent="0.2">
      <c r="A5" s="145"/>
      <c r="B5" s="145"/>
      <c r="C5" s="145"/>
      <c r="D5" s="147"/>
      <c r="E5" s="114"/>
      <c r="F5" s="38"/>
    </row>
    <row r="6" spans="1:9" ht="18.75" customHeight="1" x14ac:dyDescent="0.2">
      <c r="A6" s="88" t="s">
        <v>91</v>
      </c>
      <c r="B6" s="89"/>
      <c r="C6" s="92" t="s">
        <v>10</v>
      </c>
      <c r="D6" s="92" t="s">
        <v>11</v>
      </c>
      <c r="E6" s="92" t="s">
        <v>42</v>
      </c>
      <c r="F6" s="38"/>
    </row>
    <row r="7" spans="1:9" ht="18.75" customHeight="1" x14ac:dyDescent="0.2">
      <c r="A7" s="90"/>
      <c r="B7" s="91"/>
      <c r="C7" s="92"/>
      <c r="D7" s="92"/>
      <c r="E7" s="92"/>
      <c r="F7" s="39"/>
    </row>
    <row r="8" spans="1:9" ht="14.25" customHeight="1" x14ac:dyDescent="0.2">
      <c r="A8" s="94" t="s">
        <v>13</v>
      </c>
      <c r="B8" s="95"/>
      <c r="C8" s="95"/>
      <c r="D8" s="95"/>
      <c r="E8" s="95"/>
      <c r="F8" s="95"/>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16</v>
      </c>
      <c r="D14" s="93" t="s">
        <v>17</v>
      </c>
      <c r="E14" s="93" t="s">
        <v>18</v>
      </c>
      <c r="F14" s="93" t="s">
        <v>19</v>
      </c>
    </row>
    <row r="15" spans="1:9" x14ac:dyDescent="0.2">
      <c r="A15" s="102"/>
      <c r="B15" s="103"/>
      <c r="C15" s="93"/>
      <c r="D15" s="93"/>
      <c r="E15" s="93"/>
      <c r="F15" s="93"/>
    </row>
    <row r="16" spans="1:9" ht="38.25" x14ac:dyDescent="0.2">
      <c r="A16" s="15" t="s">
        <v>92</v>
      </c>
      <c r="B16" s="59"/>
      <c r="C16" s="25"/>
      <c r="D16" s="25"/>
      <c r="E16" s="25"/>
      <c r="F16" s="25"/>
    </row>
    <row r="17" spans="1:6" ht="25.5" x14ac:dyDescent="0.2">
      <c r="A17" s="15" t="s">
        <v>93</v>
      </c>
      <c r="B17" s="59"/>
      <c r="C17" s="25"/>
      <c r="D17" s="25"/>
      <c r="E17" s="25"/>
      <c r="F17" s="25"/>
    </row>
    <row r="18" spans="1:6" ht="20.25" customHeight="1" x14ac:dyDescent="0.2">
      <c r="A18" s="11" t="s">
        <v>22</v>
      </c>
      <c r="B18" s="44"/>
      <c r="C18" s="9" t="e">
        <f>+C16/C17</f>
        <v>#DIV/0!</v>
      </c>
      <c r="D18" s="9" t="e">
        <f>+D16/D17</f>
        <v>#DIV/0!</v>
      </c>
      <c r="E18" s="9" t="e">
        <f>+E16/E17</f>
        <v>#DIV/0!</v>
      </c>
      <c r="F18" s="9" t="e">
        <f>+F16/F17</f>
        <v>#DIV/0!</v>
      </c>
    </row>
    <row r="19" spans="1:6" ht="18" customHeight="1" x14ac:dyDescent="0.2">
      <c r="A19" s="8" t="s">
        <v>23</v>
      </c>
      <c r="B19" s="10"/>
      <c r="C19" s="10"/>
      <c r="D19" s="10"/>
      <c r="E19" s="10"/>
      <c r="F19" s="10"/>
    </row>
    <row r="20" spans="1:6" ht="18" customHeight="1" x14ac:dyDescent="0.2">
      <c r="A20" s="8" t="s">
        <v>24</v>
      </c>
      <c r="B20" s="10"/>
      <c r="C20" s="10"/>
      <c r="D20" s="10"/>
      <c r="E20" s="10"/>
      <c r="F20" s="10"/>
    </row>
    <row r="21" spans="1:6" ht="15.75" customHeight="1" x14ac:dyDescent="0.2">
      <c r="A21" s="58" t="s">
        <v>25</v>
      </c>
      <c r="B21" s="100" t="s">
        <v>26</v>
      </c>
      <c r="C21" s="100"/>
      <c r="D21" s="100"/>
      <c r="E21" s="100"/>
      <c r="F21" s="100"/>
    </row>
    <row r="22" spans="1:6" ht="50.25" customHeight="1" x14ac:dyDescent="0.2">
      <c r="A22" s="18">
        <v>2013</v>
      </c>
      <c r="B22" s="104"/>
      <c r="C22" s="105"/>
      <c r="D22" s="105"/>
      <c r="E22" s="105"/>
      <c r="F22" s="106"/>
    </row>
    <row r="23" spans="1:6" ht="48.75" customHeight="1" x14ac:dyDescent="0.2">
      <c r="A23" s="19">
        <v>2014</v>
      </c>
      <c r="B23" s="97"/>
      <c r="C23" s="98"/>
      <c r="D23" s="98"/>
      <c r="E23" s="98"/>
      <c r="F23" s="99"/>
    </row>
  </sheetData>
  <mergeCells count="21">
    <mergeCell ref="A9:F12"/>
    <mergeCell ref="B21:F21"/>
    <mergeCell ref="B22:F22"/>
    <mergeCell ref="B23:F23"/>
    <mergeCell ref="B13:F13"/>
    <mergeCell ref="A14:A15"/>
    <mergeCell ref="B14:B15"/>
    <mergeCell ref="C14:C15"/>
    <mergeCell ref="D14:D15"/>
    <mergeCell ref="E14:E15"/>
    <mergeCell ref="F14:F15"/>
    <mergeCell ref="A6:B7"/>
    <mergeCell ref="C6:C7"/>
    <mergeCell ref="D6:D7"/>
    <mergeCell ref="E6:E7"/>
    <mergeCell ref="A8:F8"/>
    <mergeCell ref="A4:B5"/>
    <mergeCell ref="C4:C5"/>
    <mergeCell ref="D4:D5"/>
    <mergeCell ref="E4:E5"/>
    <mergeCell ref="A1:F1"/>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2"/>
  <sheetViews>
    <sheetView showGridLines="0" zoomScaleNormal="100" workbookViewId="0">
      <selection activeCell="H1" sqref="H1"/>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6.85546875"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1.75" customHeight="1" x14ac:dyDescent="0.2">
      <c r="A1" s="158"/>
      <c r="B1" s="158"/>
      <c r="C1" s="158"/>
      <c r="D1" s="158"/>
      <c r="E1" s="158"/>
      <c r="F1" s="158"/>
      <c r="G1" s="1"/>
      <c r="H1" s="1"/>
    </row>
    <row r="2" spans="1:9" ht="14.25" customHeight="1" x14ac:dyDescent="0.2">
      <c r="A2" s="20" t="s">
        <v>0</v>
      </c>
      <c r="B2" s="21"/>
      <c r="C2" s="21"/>
      <c r="D2" s="21"/>
      <c r="E2" s="43"/>
      <c r="F2" s="33"/>
    </row>
    <row r="3" spans="1:9" s="2" customFormat="1" ht="13.5" customHeight="1" x14ac:dyDescent="0.2">
      <c r="A3" s="23" t="s">
        <v>1</v>
      </c>
      <c r="B3" s="24"/>
      <c r="C3" s="4" t="s">
        <v>2</v>
      </c>
      <c r="D3" s="5" t="s">
        <v>3</v>
      </c>
      <c r="E3" s="36" t="s">
        <v>4</v>
      </c>
      <c r="F3" s="34"/>
      <c r="G3" s="1"/>
      <c r="I3" s="6"/>
    </row>
    <row r="4" spans="1:9" ht="12.75" customHeight="1" x14ac:dyDescent="0.2">
      <c r="A4" s="112" t="s">
        <v>94</v>
      </c>
      <c r="B4" s="112"/>
      <c r="C4" s="112" t="s">
        <v>95</v>
      </c>
      <c r="D4" s="143" t="s">
        <v>96</v>
      </c>
      <c r="E4" s="113" t="s">
        <v>97</v>
      </c>
      <c r="F4" s="42"/>
    </row>
    <row r="5" spans="1:9" ht="25.5" customHeight="1" x14ac:dyDescent="0.2">
      <c r="A5" s="112"/>
      <c r="B5" s="112"/>
      <c r="C5" s="112"/>
      <c r="D5" s="144"/>
      <c r="E5" s="114"/>
      <c r="F5" s="38"/>
    </row>
    <row r="6" spans="1:9" ht="18.75" customHeight="1" x14ac:dyDescent="0.2">
      <c r="A6" s="115" t="s">
        <v>98</v>
      </c>
      <c r="B6" s="116"/>
      <c r="C6" s="119" t="s">
        <v>10</v>
      </c>
      <c r="D6" s="119" t="s">
        <v>11</v>
      </c>
      <c r="E6" s="119" t="s">
        <v>99</v>
      </c>
      <c r="F6" s="38"/>
    </row>
    <row r="7" spans="1:9" ht="18.75" customHeight="1" x14ac:dyDescent="0.2">
      <c r="A7" s="117"/>
      <c r="B7" s="118"/>
      <c r="C7" s="119"/>
      <c r="D7" s="119"/>
      <c r="E7" s="119"/>
      <c r="F7" s="39"/>
    </row>
    <row r="8" spans="1:9" ht="14.25" customHeight="1" x14ac:dyDescent="0.2">
      <c r="A8" s="94" t="s">
        <v>13</v>
      </c>
      <c r="B8" s="95"/>
      <c r="C8" s="95"/>
      <c r="D8" s="95"/>
      <c r="E8" s="95"/>
      <c r="F8" s="95"/>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16</v>
      </c>
      <c r="D14" s="93" t="s">
        <v>17</v>
      </c>
      <c r="E14" s="93" t="s">
        <v>18</v>
      </c>
      <c r="F14" s="93" t="s">
        <v>19</v>
      </c>
    </row>
    <row r="15" spans="1:9" x14ac:dyDescent="0.2">
      <c r="A15" s="102"/>
      <c r="B15" s="103"/>
      <c r="C15" s="93"/>
      <c r="D15" s="93"/>
      <c r="E15" s="93"/>
      <c r="F15" s="93"/>
    </row>
    <row r="16" spans="1:9" ht="25.5" x14ac:dyDescent="0.2">
      <c r="A16" s="15" t="s">
        <v>100</v>
      </c>
      <c r="B16" s="59"/>
      <c r="C16" s="25"/>
      <c r="D16" s="25"/>
      <c r="E16" s="25"/>
      <c r="F16" s="25"/>
    </row>
    <row r="17" spans="1:6" ht="20.25" customHeight="1" x14ac:dyDescent="0.2">
      <c r="A17" s="11" t="s">
        <v>22</v>
      </c>
      <c r="B17" s="44"/>
      <c r="C17" s="27">
        <f>+C16</f>
        <v>0</v>
      </c>
      <c r="D17" s="27">
        <f>+D16</f>
        <v>0</v>
      </c>
      <c r="E17" s="27">
        <f>+E16</f>
        <v>0</v>
      </c>
      <c r="F17" s="27">
        <f>+F16</f>
        <v>0</v>
      </c>
    </row>
    <row r="18" spans="1:6" ht="18" customHeight="1" x14ac:dyDescent="0.2">
      <c r="A18" s="8" t="s">
        <v>23</v>
      </c>
      <c r="B18" s="10"/>
      <c r="C18" s="28"/>
      <c r="D18" s="28"/>
      <c r="E18" s="28"/>
      <c r="F18" s="28"/>
    </row>
    <row r="19" spans="1:6" ht="18" customHeight="1" x14ac:dyDescent="0.2">
      <c r="A19" s="8" t="s">
        <v>24</v>
      </c>
      <c r="B19" s="10"/>
      <c r="C19" s="28"/>
      <c r="D19" s="28"/>
      <c r="E19" s="28"/>
      <c r="F19" s="28"/>
    </row>
    <row r="20" spans="1:6" ht="15.75" customHeight="1" x14ac:dyDescent="0.2">
      <c r="A20" s="58" t="s">
        <v>25</v>
      </c>
      <c r="B20" s="100" t="s">
        <v>26</v>
      </c>
      <c r="C20" s="100"/>
      <c r="D20" s="100"/>
      <c r="E20" s="100"/>
      <c r="F20" s="100"/>
    </row>
    <row r="21" spans="1:6" ht="50.25" customHeight="1" x14ac:dyDescent="0.2">
      <c r="A21" s="18">
        <v>2013</v>
      </c>
      <c r="B21" s="104"/>
      <c r="C21" s="105"/>
      <c r="D21" s="105"/>
      <c r="E21" s="105"/>
      <c r="F21" s="106"/>
    </row>
    <row r="22" spans="1:6" ht="48.75" customHeight="1" x14ac:dyDescent="0.2">
      <c r="A22" s="19">
        <v>2014</v>
      </c>
      <c r="B22" s="97"/>
      <c r="C22" s="98"/>
      <c r="D22" s="98"/>
      <c r="E22" s="98"/>
      <c r="F22" s="99"/>
    </row>
  </sheetData>
  <mergeCells count="21">
    <mergeCell ref="A9:F12"/>
    <mergeCell ref="B20:F20"/>
    <mergeCell ref="B21:F21"/>
    <mergeCell ref="B22:F22"/>
    <mergeCell ref="B13:F13"/>
    <mergeCell ref="A14:A15"/>
    <mergeCell ref="B14:B15"/>
    <mergeCell ref="C14:C15"/>
    <mergeCell ref="D14:D15"/>
    <mergeCell ref="E14:E15"/>
    <mergeCell ref="F14:F15"/>
    <mergeCell ref="A6:B7"/>
    <mergeCell ref="C6:C7"/>
    <mergeCell ref="D6:D7"/>
    <mergeCell ref="E6:E7"/>
    <mergeCell ref="A8:F8"/>
    <mergeCell ref="A4:B5"/>
    <mergeCell ref="C4:C5"/>
    <mergeCell ref="D4:D5"/>
    <mergeCell ref="E4:E5"/>
    <mergeCell ref="A1:F1"/>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3"/>
  <sheetViews>
    <sheetView showGridLines="0" zoomScaleNormal="100" workbookViewId="0">
      <selection activeCell="H5" sqref="H5"/>
    </sheetView>
  </sheetViews>
  <sheetFormatPr baseColWidth="10" defaultColWidth="11.42578125" defaultRowHeight="12.75" x14ac:dyDescent="0.2"/>
  <cols>
    <col min="1" max="1" width="21.140625" style="7" customWidth="1"/>
    <col min="2" max="2" width="10.42578125" style="7" hidden="1" customWidth="1"/>
    <col min="3" max="3" width="27.7109375" style="3" customWidth="1"/>
    <col min="4" max="4" width="26.85546875" style="3" customWidth="1"/>
    <col min="5" max="5" width="17.28515625" style="3" customWidth="1"/>
    <col min="6" max="6" width="19.7109375" style="3" customWidth="1"/>
    <col min="7" max="7" width="9.5703125" style="3" customWidth="1"/>
    <col min="8" max="8" width="7.85546875" style="3" customWidth="1"/>
    <col min="9" max="9" width="16.42578125" style="3" customWidth="1"/>
    <col min="10" max="28" width="20.7109375" style="3" customWidth="1"/>
    <col min="29" max="16384" width="11.42578125" style="3"/>
  </cols>
  <sheetData>
    <row r="1" spans="1:9" s="2" customFormat="1" ht="81.75" customHeight="1" x14ac:dyDescent="0.2">
      <c r="A1" s="158"/>
      <c r="B1" s="158"/>
      <c r="C1" s="158"/>
      <c r="D1" s="158"/>
      <c r="E1" s="158"/>
      <c r="F1" s="158"/>
      <c r="G1" s="1"/>
      <c r="H1" s="1"/>
    </row>
    <row r="2" spans="1:9" ht="14.25" customHeight="1" x14ac:dyDescent="0.2">
      <c r="A2" s="20" t="s">
        <v>0</v>
      </c>
      <c r="B2" s="21"/>
      <c r="C2" s="21"/>
      <c r="D2" s="21"/>
      <c r="E2" s="22"/>
      <c r="F2" s="37"/>
    </row>
    <row r="3" spans="1:9" s="2" customFormat="1" ht="13.5" customHeight="1" x14ac:dyDescent="0.2">
      <c r="A3" s="23" t="s">
        <v>1</v>
      </c>
      <c r="B3" s="24"/>
      <c r="C3" s="4" t="s">
        <v>2</v>
      </c>
      <c r="D3" s="5" t="s">
        <v>3</v>
      </c>
      <c r="E3" s="4" t="s">
        <v>4</v>
      </c>
      <c r="F3" s="41"/>
      <c r="G3" s="1"/>
      <c r="I3" s="6"/>
    </row>
    <row r="4" spans="1:9" ht="12.75" customHeight="1" x14ac:dyDescent="0.2">
      <c r="A4" s="112" t="s">
        <v>101</v>
      </c>
      <c r="B4" s="112"/>
      <c r="C4" s="112" t="s">
        <v>102</v>
      </c>
      <c r="D4" s="148" t="s">
        <v>103</v>
      </c>
      <c r="E4" s="150" t="s">
        <v>30</v>
      </c>
      <c r="F4" s="42"/>
    </row>
    <row r="5" spans="1:9" ht="25.5" customHeight="1" x14ac:dyDescent="0.2">
      <c r="A5" s="112"/>
      <c r="B5" s="112"/>
      <c r="C5" s="112"/>
      <c r="D5" s="149"/>
      <c r="E5" s="151"/>
      <c r="F5" s="38"/>
    </row>
    <row r="6" spans="1:9" ht="18.75" customHeight="1" x14ac:dyDescent="0.2">
      <c r="A6" s="115" t="s">
        <v>104</v>
      </c>
      <c r="B6" s="116"/>
      <c r="C6" s="119" t="s">
        <v>105</v>
      </c>
      <c r="D6" s="152" t="s">
        <v>11</v>
      </c>
      <c r="E6" s="119" t="s">
        <v>99</v>
      </c>
      <c r="F6" s="38"/>
    </row>
    <row r="7" spans="1:9" ht="18.75" customHeight="1" x14ac:dyDescent="0.2">
      <c r="A7" s="117"/>
      <c r="B7" s="118"/>
      <c r="C7" s="119"/>
      <c r="D7" s="153"/>
      <c r="E7" s="119"/>
      <c r="F7" s="39"/>
    </row>
    <row r="8" spans="1:9" ht="14.25" customHeight="1" x14ac:dyDescent="0.2">
      <c r="A8" s="94" t="s">
        <v>13</v>
      </c>
      <c r="B8" s="95"/>
      <c r="C8" s="95"/>
      <c r="D8" s="95"/>
      <c r="E8" s="95"/>
      <c r="F8" s="95"/>
    </row>
    <row r="9" spans="1:9" ht="38.25" customHeight="1" x14ac:dyDescent="0.2">
      <c r="A9" s="84"/>
      <c r="B9" s="85"/>
      <c r="C9" s="85"/>
      <c r="D9" s="85"/>
      <c r="E9" s="85"/>
      <c r="F9" s="85"/>
    </row>
    <row r="10" spans="1:9" ht="38.25" customHeight="1" x14ac:dyDescent="0.2">
      <c r="A10" s="84"/>
      <c r="B10" s="85"/>
      <c r="C10" s="85"/>
      <c r="D10" s="85"/>
      <c r="E10" s="85"/>
      <c r="F10" s="85"/>
    </row>
    <row r="11" spans="1:9" ht="38.25" customHeight="1" x14ac:dyDescent="0.2">
      <c r="A11" s="84"/>
      <c r="B11" s="85"/>
      <c r="C11" s="85"/>
      <c r="D11" s="85"/>
      <c r="E11" s="85"/>
      <c r="F11" s="85"/>
    </row>
    <row r="12" spans="1:9" ht="8.25" customHeight="1" x14ac:dyDescent="0.2">
      <c r="A12" s="86"/>
      <c r="B12" s="87"/>
      <c r="C12" s="87"/>
      <c r="D12" s="87"/>
      <c r="E12" s="87"/>
      <c r="F12" s="87"/>
    </row>
    <row r="13" spans="1:9" ht="18.75" customHeight="1" x14ac:dyDescent="0.2">
      <c r="A13" s="58"/>
      <c r="B13" s="100" t="s">
        <v>14</v>
      </c>
      <c r="C13" s="100"/>
      <c r="D13" s="100"/>
      <c r="E13" s="100"/>
      <c r="F13" s="100"/>
    </row>
    <row r="14" spans="1:9" x14ac:dyDescent="0.2">
      <c r="A14" s="101" t="s">
        <v>15</v>
      </c>
      <c r="B14" s="103"/>
      <c r="C14" s="93" t="s">
        <v>16</v>
      </c>
      <c r="D14" s="93" t="s">
        <v>17</v>
      </c>
      <c r="E14" s="93" t="s">
        <v>18</v>
      </c>
      <c r="F14" s="93" t="s">
        <v>19</v>
      </c>
    </row>
    <row r="15" spans="1:9" x14ac:dyDescent="0.2">
      <c r="A15" s="102"/>
      <c r="B15" s="103"/>
      <c r="C15" s="93"/>
      <c r="D15" s="93"/>
      <c r="E15" s="93"/>
      <c r="F15" s="93"/>
    </row>
    <row r="16" spans="1:9" ht="38.25" x14ac:dyDescent="0.2">
      <c r="A16" s="12" t="s">
        <v>106</v>
      </c>
      <c r="B16" s="59"/>
      <c r="C16" s="25"/>
      <c r="D16" s="25"/>
      <c r="E16" s="25"/>
      <c r="F16" s="25"/>
    </row>
    <row r="17" spans="1:6" ht="25.5" x14ac:dyDescent="0.2">
      <c r="A17" s="16" t="s">
        <v>107</v>
      </c>
      <c r="B17" s="59"/>
      <c r="C17" s="25"/>
      <c r="D17" s="25"/>
      <c r="E17" s="25"/>
      <c r="F17" s="25"/>
    </row>
    <row r="18" spans="1:6" ht="20.25" customHeight="1" x14ac:dyDescent="0.2">
      <c r="A18" s="11" t="s">
        <v>22</v>
      </c>
      <c r="B18" s="44"/>
      <c r="C18" s="9" t="e">
        <f>+C16/C17</f>
        <v>#DIV/0!</v>
      </c>
      <c r="D18" s="9" t="e">
        <f>+D16/D17</f>
        <v>#DIV/0!</v>
      </c>
      <c r="E18" s="9" t="e">
        <f>+E16/E17</f>
        <v>#DIV/0!</v>
      </c>
      <c r="F18" s="9" t="e">
        <f>+F16/F17</f>
        <v>#DIV/0!</v>
      </c>
    </row>
    <row r="19" spans="1:6" ht="18" customHeight="1" x14ac:dyDescent="0.2">
      <c r="A19" s="8" t="s">
        <v>23</v>
      </c>
      <c r="B19" s="10"/>
      <c r="C19" s="10"/>
      <c r="D19" s="10"/>
      <c r="E19" s="10"/>
      <c r="F19" s="10"/>
    </row>
    <row r="20" spans="1:6" ht="18" customHeight="1" x14ac:dyDescent="0.2">
      <c r="A20" s="8" t="s">
        <v>24</v>
      </c>
      <c r="B20" s="10"/>
      <c r="C20" s="10"/>
      <c r="D20" s="10"/>
      <c r="E20" s="10"/>
      <c r="F20" s="10"/>
    </row>
    <row r="21" spans="1:6" ht="15.75" customHeight="1" x14ac:dyDescent="0.2">
      <c r="A21" s="58" t="s">
        <v>25</v>
      </c>
      <c r="B21" s="100" t="s">
        <v>26</v>
      </c>
      <c r="C21" s="100"/>
      <c r="D21" s="100"/>
      <c r="E21" s="100"/>
      <c r="F21" s="100"/>
    </row>
    <row r="22" spans="1:6" ht="50.25" customHeight="1" x14ac:dyDescent="0.2">
      <c r="A22" s="18">
        <v>2013</v>
      </c>
      <c r="B22" s="104"/>
      <c r="C22" s="105"/>
      <c r="D22" s="105"/>
      <c r="E22" s="105"/>
      <c r="F22" s="106"/>
    </row>
    <row r="23" spans="1:6" ht="48.75" customHeight="1" x14ac:dyDescent="0.2">
      <c r="A23" s="19">
        <v>2014</v>
      </c>
      <c r="B23" s="97"/>
      <c r="C23" s="98"/>
      <c r="D23" s="98"/>
      <c r="E23" s="98"/>
      <c r="F23" s="99"/>
    </row>
  </sheetData>
  <mergeCells count="21">
    <mergeCell ref="A9:F12"/>
    <mergeCell ref="B21:F21"/>
    <mergeCell ref="B22:F22"/>
    <mergeCell ref="B23:F23"/>
    <mergeCell ref="B13:F13"/>
    <mergeCell ref="A14:A15"/>
    <mergeCell ref="B14:B15"/>
    <mergeCell ref="C14:C15"/>
    <mergeCell ref="D14:D15"/>
    <mergeCell ref="E14:E15"/>
    <mergeCell ref="F14:F15"/>
    <mergeCell ref="A6:B7"/>
    <mergeCell ref="C6:C7"/>
    <mergeCell ref="D6:D7"/>
    <mergeCell ref="E6:E7"/>
    <mergeCell ref="A8:F8"/>
    <mergeCell ref="A4:B5"/>
    <mergeCell ref="C4:C5"/>
    <mergeCell ref="D4:D5"/>
    <mergeCell ref="E4:E5"/>
    <mergeCell ref="A1:F1"/>
  </mergeCells>
  <pageMargins left="0.78740157480314965" right="0.39370078740157483" top="0.59055118110236227" bottom="0.59055118110236227" header="0" footer="0"/>
  <pageSetup scale="95" orientation="portrait"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Indice Dllo Gestión</vt:lpstr>
      <vt:lpstr>Satisfac Estud</vt:lpstr>
      <vt:lpstr>Ejecución Presupuesto</vt:lpstr>
      <vt:lpstr>Satisfac P. Flia</vt:lpstr>
      <vt:lpstr>Eficacia Gestión Mejoras</vt:lpstr>
      <vt:lpstr>Permanencia estud</vt:lpstr>
      <vt:lpstr>Desempeño Laboral</vt:lpstr>
      <vt:lpstr>Nivel Saber 11</vt:lpstr>
      <vt:lpstr>Desempeño Sup Estud</vt:lpstr>
      <vt:lpstr>Índice de Promoción</vt:lpstr>
      <vt:lpstr>Satisfacción Proy Comunidad</vt:lpstr>
    </vt:vector>
  </TitlesOfParts>
  <Manager/>
  <Company>CDO CONSTRUCTORES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dc:creator>
  <cp:keywords/>
  <dc:description/>
  <cp:lastModifiedBy>Sergio Luis Ayazo Santos</cp:lastModifiedBy>
  <cp:revision/>
  <dcterms:created xsi:type="dcterms:W3CDTF">2005-12-26T14:15:47Z</dcterms:created>
  <dcterms:modified xsi:type="dcterms:W3CDTF">2025-05-08T01:57:16Z</dcterms:modified>
  <cp:category/>
  <cp:contentStatus/>
</cp:coreProperties>
</file>