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agui-my.sharepoint.com/personal/sergio_ayazo_itagui_edu_co/Documents/I. E. Enrique Vélez Escobar/Documentación - calidad/Documentos por proceso/5. ADMINISTRACIÓN DE RECURSOS/"/>
    </mc:Choice>
  </mc:AlternateContent>
  <xr:revisionPtr revIDLastSave="0" documentId="14_{462CE44A-C6DD-47A5-A3F5-4BA4C4037AB4}" xr6:coauthVersionLast="47" xr6:coauthVersionMax="47" xr10:uidLastSave="{00000000-0000-0000-0000-000000000000}"/>
  <bookViews>
    <workbookView xWindow="-120" yWindow="-120" windowWidth="20730" windowHeight="11040" tabRatio="491" xr2:uid="{00000000-000D-0000-FFFF-FFFF00000000}"/>
  </bookViews>
  <sheets>
    <sheet name="EVAL PROV" sheetId="130" r:id="rId1"/>
    <sheet name="CONSOLIDADO EV. PROOVEDORES" sheetId="131" r:id="rId2"/>
    <sheet name="ACCIÓN DE MEJORA" sheetId="132" r:id="rId3"/>
  </sheets>
  <definedNames>
    <definedName name="_xlnm._FilterDatabase" localSheetId="1" hidden="1">'CONSOLIDADO EV. PROOVEDORES'!$B$1:$D$1</definedName>
    <definedName name="DATOS">#REF!</definedName>
    <definedName name="Equipos">#REF!</definedName>
    <definedName name="Insumos">#REF!</definedName>
    <definedName name="Servici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4" i="130" l="1"/>
  <c r="F224" i="130"/>
  <c r="G224" i="130"/>
  <c r="H224" i="130"/>
  <c r="D224" i="130"/>
  <c r="E186" i="130"/>
  <c r="F186" i="130"/>
  <c r="G186" i="130"/>
  <c r="H186" i="130"/>
  <c r="D186" i="130"/>
  <c r="I181" i="130"/>
  <c r="E161" i="130"/>
  <c r="F161" i="130"/>
  <c r="G161" i="130"/>
  <c r="H161" i="130"/>
  <c r="D161" i="130"/>
  <c r="I157" i="130"/>
  <c r="I156" i="130"/>
  <c r="E149" i="130"/>
  <c r="F149" i="130"/>
  <c r="G149" i="130"/>
  <c r="H149" i="130"/>
  <c r="D149" i="130"/>
  <c r="I144" i="130"/>
  <c r="E136" i="130"/>
  <c r="F136" i="130"/>
  <c r="G136" i="130"/>
  <c r="H136" i="130"/>
  <c r="D136" i="130"/>
  <c r="I131" i="130"/>
  <c r="I130" i="130"/>
  <c r="I129" i="130"/>
  <c r="H123" i="130"/>
  <c r="E123" i="130"/>
  <c r="F123" i="130"/>
  <c r="G123" i="130"/>
  <c r="D123" i="130"/>
  <c r="I119" i="130"/>
  <c r="I118" i="130"/>
  <c r="I117" i="130"/>
  <c r="H81" i="130"/>
  <c r="E81" i="130"/>
  <c r="F81" i="130"/>
  <c r="G81" i="130"/>
  <c r="D81" i="130"/>
  <c r="I76" i="130"/>
  <c r="I75" i="130"/>
  <c r="I74" i="130"/>
  <c r="G67" i="130"/>
  <c r="F67" i="130"/>
  <c r="E67" i="130"/>
  <c r="H67" i="130"/>
  <c r="D67" i="130"/>
  <c r="I62" i="130"/>
  <c r="H52" i="130"/>
  <c r="G52" i="130"/>
  <c r="F52" i="130"/>
  <c r="E52" i="130"/>
  <c r="D52" i="130"/>
  <c r="I47" i="130"/>
  <c r="I46" i="130"/>
  <c r="H26" i="130"/>
  <c r="G26" i="130"/>
  <c r="F26" i="130"/>
  <c r="E26" i="130"/>
  <c r="D26" i="130"/>
  <c r="I21" i="130"/>
  <c r="I20" i="130"/>
  <c r="I6" i="130"/>
  <c r="I10" i="130"/>
  <c r="L12" i="130" s="1"/>
  <c r="D12" i="130"/>
  <c r="E12" i="130"/>
  <c r="F12" i="130"/>
  <c r="G12" i="130"/>
  <c r="H12" i="130"/>
  <c r="G109" i="132" l="1"/>
  <c r="F109" i="132"/>
  <c r="E109" i="132"/>
  <c r="D109" i="132"/>
  <c r="C109" i="132"/>
  <c r="H104" i="132"/>
  <c r="H103" i="132"/>
  <c r="H102" i="132"/>
  <c r="H107" i="132" s="1"/>
  <c r="G95" i="132"/>
  <c r="F95" i="132"/>
  <c r="E95" i="132"/>
  <c r="D95" i="132"/>
  <c r="C95" i="132"/>
  <c r="H91" i="132"/>
  <c r="H90" i="132"/>
  <c r="H89" i="132"/>
  <c r="H88" i="132"/>
  <c r="H93" i="132" s="1"/>
  <c r="G82" i="132"/>
  <c r="F82" i="132"/>
  <c r="E82" i="132"/>
  <c r="D82" i="132"/>
  <c r="C82" i="132"/>
  <c r="H79" i="132"/>
  <c r="H78" i="132"/>
  <c r="H77" i="132"/>
  <c r="H76" i="132"/>
  <c r="H80" i="132" s="1"/>
  <c r="G68" i="132"/>
  <c r="F68" i="132"/>
  <c r="E68" i="132"/>
  <c r="D68" i="132"/>
  <c r="C68" i="132"/>
  <c r="H64" i="132"/>
  <c r="H63" i="132"/>
  <c r="H62" i="132"/>
  <c r="H66" i="132" s="1"/>
  <c r="H61" i="132"/>
  <c r="G53" i="132"/>
  <c r="F53" i="132"/>
  <c r="E53" i="132"/>
  <c r="D53" i="132"/>
  <c r="C53" i="132"/>
  <c r="H49" i="132"/>
  <c r="H48" i="132"/>
  <c r="H47" i="132"/>
  <c r="H46" i="132"/>
  <c r="H51" i="132" s="1"/>
  <c r="G39" i="132"/>
  <c r="F39" i="132"/>
  <c r="E39" i="132"/>
  <c r="D39" i="132"/>
  <c r="C39" i="132"/>
  <c r="H35" i="132"/>
  <c r="H34" i="132"/>
  <c r="H33" i="132"/>
  <c r="H32" i="132"/>
  <c r="H37" i="132" s="1"/>
  <c r="G24" i="132"/>
  <c r="F24" i="132"/>
  <c r="E24" i="132"/>
  <c r="D24" i="132"/>
  <c r="C24" i="132"/>
  <c r="H20" i="132"/>
  <c r="H19" i="132"/>
  <c r="H18" i="132"/>
  <c r="H17" i="132"/>
  <c r="H22" i="132" s="1"/>
  <c r="G10" i="132"/>
  <c r="F10" i="132"/>
  <c r="E10" i="132"/>
  <c r="D10" i="132"/>
  <c r="C10" i="132"/>
  <c r="H6" i="132"/>
  <c r="H5" i="132"/>
  <c r="H8" i="132" s="1"/>
  <c r="H4" i="132"/>
  <c r="D2" i="131"/>
  <c r="I180" i="130"/>
  <c r="I132" i="130"/>
  <c r="I134" i="130" s="1"/>
  <c r="I120" i="130"/>
  <c r="I121" i="130" s="1"/>
  <c r="I77" i="130"/>
  <c r="I79" i="130" s="1"/>
  <c r="I63" i="130"/>
  <c r="I48" i="130"/>
  <c r="I50" i="130" s="1"/>
  <c r="I193" i="130"/>
  <c r="I167" i="130"/>
  <c r="I91" i="130"/>
  <c r="I90" i="130"/>
  <c r="I89" i="130"/>
  <c r="D3" i="131" l="1"/>
  <c r="D4" i="131"/>
  <c r="D5" i="131"/>
  <c r="D6" i="131"/>
  <c r="D7" i="131"/>
  <c r="D8" i="131"/>
  <c r="D9" i="131"/>
  <c r="D10" i="131"/>
  <c r="D11" i="131"/>
  <c r="D12" i="131"/>
  <c r="D13" i="131"/>
  <c r="D14" i="131"/>
  <c r="D15" i="131"/>
  <c r="D16" i="131"/>
  <c r="D17" i="131"/>
  <c r="I179" i="130"/>
  <c r="I184" i="130" s="1"/>
  <c r="H96" i="130"/>
  <c r="G96" i="130"/>
  <c r="F96" i="130"/>
  <c r="E96" i="130"/>
  <c r="D96" i="130"/>
  <c r="I92" i="130"/>
  <c r="I219" i="130" l="1"/>
  <c r="I166" i="130"/>
  <c r="I155" i="130"/>
  <c r="I159" i="130" s="1"/>
  <c r="I143" i="130"/>
  <c r="I147" i="130" s="1"/>
  <c r="I105" i="130"/>
  <c r="I94" i="130"/>
  <c r="I33" i="130"/>
  <c r="I22" i="130"/>
  <c r="I24" i="130" s="1"/>
  <c r="L26" i="130" s="1"/>
  <c r="L123" i="130" l="1"/>
  <c r="I231" i="130"/>
  <c r="I178" i="130" l="1"/>
  <c r="I236" i="130"/>
  <c r="L236" i="130" s="1"/>
  <c r="D238" i="130"/>
  <c r="E238" i="130"/>
  <c r="F238" i="130"/>
  <c r="G238" i="130"/>
  <c r="H238" i="130"/>
  <c r="I61" i="130"/>
  <c r="I65" i="130" s="1"/>
  <c r="H214" i="130"/>
  <c r="G214" i="130"/>
  <c r="F214" i="130"/>
  <c r="E214" i="130"/>
  <c r="D214" i="130"/>
  <c r="I207" i="130"/>
  <c r="H200" i="130"/>
  <c r="G200" i="130"/>
  <c r="F200" i="130"/>
  <c r="E200" i="130"/>
  <c r="D200" i="130"/>
  <c r="I198" i="130" l="1"/>
  <c r="L198" i="130" s="1"/>
  <c r="L184" i="130"/>
  <c r="I212" i="130"/>
  <c r="L212" i="130" s="1"/>
  <c r="E171" i="130"/>
  <c r="F171" i="130"/>
  <c r="G171" i="130"/>
  <c r="H171" i="130"/>
  <c r="D171" i="130"/>
  <c r="F110" i="130"/>
  <c r="H110" i="130"/>
  <c r="D110" i="130"/>
  <c r="I60" i="130"/>
  <c r="I45" i="130"/>
  <c r="I220" i="130" l="1"/>
  <c r="I222" i="130" s="1"/>
  <c r="L224" i="130" s="1"/>
  <c r="I108" i="130"/>
  <c r="I169" i="130" l="1"/>
  <c r="L171" i="130" s="1"/>
  <c r="L161" i="130"/>
  <c r="H39" i="130" l="1"/>
  <c r="G39" i="130"/>
  <c r="F39" i="130"/>
  <c r="E39" i="130"/>
  <c r="D39" i="130"/>
  <c r="L149" i="130" l="1"/>
  <c r="L136" i="130" l="1"/>
  <c r="L96" i="130" l="1"/>
  <c r="L110" i="130"/>
  <c r="L81" i="130"/>
  <c r="L67" i="130"/>
  <c r="L52" i="130"/>
  <c r="I37" i="130"/>
  <c r="L39" i="1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5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1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9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9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32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32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2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44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4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44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4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4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59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9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59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9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59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73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73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73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3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3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88" authorId="0" shapeId="0" xr:uid="{00000000-0006-0000-0000-00001F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8" authorId="0" shapeId="0" xr:uid="{00000000-0006-0000-0000-000020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88" authorId="0" shapeId="0" xr:uid="{00000000-0006-0000-0000-000021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8" authorId="0" shapeId="0" xr:uid="{00000000-0006-0000-0000-000022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8" authorId="0" shapeId="0" xr:uid="{00000000-0006-0000-0000-000023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104" authorId="0" shapeId="0" xr:uid="{00000000-0006-0000-0000-000024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4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04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4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4" authorId="0" shapeId="0" xr:uid="{00000000-0006-0000-0000-000028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116" authorId="0" shapeId="0" xr:uid="{00000000-0006-0000-0000-000029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6" authorId="0" shapeId="0" xr:uid="{00000000-0006-0000-0000-00002A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16" authorId="0" shapeId="0" xr:uid="{00000000-0006-0000-0000-00002B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6" authorId="0" shapeId="0" xr:uid="{00000000-0006-0000-0000-00002C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6" authorId="0" shapeId="0" xr:uid="{00000000-0006-0000-0000-00002D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128" authorId="0" shapeId="0" xr:uid="{00000000-0006-0000-0000-00002E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28" authorId="0" shapeId="0" xr:uid="{00000000-0006-0000-0000-00002F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28" authorId="0" shapeId="0" xr:uid="{00000000-0006-0000-0000-000030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28" authorId="0" shapeId="0" xr:uid="{00000000-0006-0000-0000-000031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8" authorId="0" shapeId="0" xr:uid="{00000000-0006-0000-0000-000032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142" authorId="0" shapeId="0" xr:uid="{00000000-0006-0000-0000-000033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2" authorId="0" shapeId="0" xr:uid="{00000000-0006-0000-0000-000034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42" authorId="0" shapeId="0" xr:uid="{00000000-0006-0000-0000-000035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2" authorId="0" shapeId="0" xr:uid="{00000000-0006-0000-0000-000036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2" authorId="0" shapeId="0" xr:uid="{00000000-0006-0000-0000-000037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154" authorId="0" shapeId="0" xr:uid="{00000000-0006-0000-0000-000038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54" authorId="0" shapeId="0" xr:uid="{00000000-0006-0000-0000-000039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54" authorId="0" shapeId="0" xr:uid="{00000000-0006-0000-0000-00003A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4" authorId="0" shapeId="0" xr:uid="{00000000-0006-0000-0000-00003B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4" authorId="0" shapeId="0" xr:uid="{00000000-0006-0000-0000-00003C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165" authorId="0" shapeId="0" xr:uid="{00000000-0006-0000-0000-00003D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5" authorId="0" shapeId="0" xr:uid="{00000000-0006-0000-0000-00003E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65" authorId="0" shapeId="0" xr:uid="{00000000-0006-0000-0000-00003F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65" authorId="0" shapeId="0" xr:uid="{00000000-0006-0000-0000-000040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65" authorId="0" shapeId="0" xr:uid="{00000000-0006-0000-0000-000041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177" authorId="0" shapeId="0" xr:uid="{00000000-0006-0000-0000-000042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77" authorId="0" shapeId="0" xr:uid="{00000000-0006-0000-0000-000043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77" authorId="0" shapeId="0" xr:uid="{00000000-0006-0000-0000-000044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77" authorId="0" shapeId="0" xr:uid="{00000000-0006-0000-0000-000045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77" authorId="0" shapeId="0" xr:uid="{00000000-0006-0000-0000-000046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192" authorId="0" shapeId="0" xr:uid="{00000000-0006-0000-0000-000047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2" authorId="0" shapeId="0" xr:uid="{00000000-0006-0000-0000-000048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192" authorId="0" shapeId="0" xr:uid="{00000000-0006-0000-0000-000049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92" authorId="0" shapeId="0" xr:uid="{00000000-0006-0000-0000-00004A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2" authorId="0" shapeId="0" xr:uid="{00000000-0006-0000-0000-00004B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206" authorId="0" shapeId="0" xr:uid="{00000000-0006-0000-0000-00004C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06" authorId="0" shapeId="0" xr:uid="{00000000-0006-0000-0000-00004D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206" authorId="0" shapeId="0" xr:uid="{00000000-0006-0000-0000-00004E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06" authorId="0" shapeId="0" xr:uid="{00000000-0006-0000-0000-00004F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6" authorId="0" shapeId="0" xr:uid="{00000000-0006-0000-0000-000050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218" authorId="0" shapeId="0" xr:uid="{00000000-0006-0000-0000-000051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18" authorId="0" shapeId="0" xr:uid="{00000000-0006-0000-0000-000052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218" authorId="0" shapeId="0" xr:uid="{00000000-0006-0000-0000-000053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8" authorId="0" shapeId="0" xr:uid="{00000000-0006-0000-0000-000054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18" authorId="0" shapeId="0" xr:uid="{00000000-0006-0000-0000-000055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230" authorId="0" shapeId="0" xr:uid="{00000000-0006-0000-0000-000056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30" authorId="0" shapeId="0" xr:uid="{00000000-0006-0000-0000-000057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230" authorId="0" shapeId="0" xr:uid="{00000000-0006-0000-0000-000058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30" authorId="0" shapeId="0" xr:uid="{00000000-0006-0000-0000-000059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30" authorId="0" shapeId="0" xr:uid="{00000000-0006-0000-0000-00005A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D245" authorId="0" shapeId="0" xr:uid="{00000000-0006-0000-0000-00005B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45" authorId="0" shapeId="0" xr:uid="{00000000-0006-0000-0000-00005C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F245" authorId="0" shapeId="0" xr:uid="{00000000-0006-0000-0000-00005D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45" authorId="0" shapeId="0" xr:uid="{00000000-0006-0000-0000-00005E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45" authorId="0" shapeId="0" xr:uid="{00000000-0006-0000-0000-00005F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E3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C1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E16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6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C31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1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E31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1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C45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45" authorId="0" shapeId="0" xr:uid="{00000000-0006-0000-0200-000011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E45" authorId="0" shapeId="0" xr:uid="{00000000-0006-0000-0200-000012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5" authorId="0" shapeId="0" xr:uid="{00000000-0006-0000-0200-000013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5" authorId="0" shapeId="0" xr:uid="{00000000-0006-0000-0200-000014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C60" authorId="0" shapeId="0" xr:uid="{00000000-0006-0000-0200-000015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0" authorId="0" shapeId="0" xr:uid="{00000000-0006-0000-0200-000016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E60" authorId="0" shapeId="0" xr:uid="{00000000-0006-0000-0200-000017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60" authorId="0" shapeId="0" xr:uid="{00000000-0006-0000-0200-000018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0" authorId="0" shapeId="0" xr:uid="{00000000-0006-0000-0200-000019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C75" authorId="0" shapeId="0" xr:uid="{00000000-0006-0000-0200-00001A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5" authorId="0" shapeId="0" xr:uid="{00000000-0006-0000-0200-00001B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E75" authorId="0" shapeId="0" xr:uid="{00000000-0006-0000-0200-00001C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75" authorId="0" shapeId="0" xr:uid="{00000000-0006-0000-0200-00001D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5" authorId="0" shapeId="0" xr:uid="{00000000-0006-0000-0200-00001E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C87" authorId="0" shapeId="0" xr:uid="{00000000-0006-0000-0200-00001F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7" authorId="0" shapeId="0" xr:uid="{00000000-0006-0000-0200-000020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E87" authorId="0" shapeId="0" xr:uid="{00000000-0006-0000-0200-000021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7" authorId="0" shapeId="0" xr:uid="{00000000-0006-0000-0200-000022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7" authorId="0" shapeId="0" xr:uid="{00000000-0006-0000-0200-000023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  <comment ref="C101" authorId="0" shapeId="0" xr:uid="{00000000-0006-0000-0200-000024000000}">
      <text>
        <r>
          <rPr>
            <b/>
            <sz val="8"/>
            <color indexed="81"/>
            <rFont val="Tahoma"/>
            <family val="2"/>
          </rPr>
          <t>Calidad del producto y servicio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01" authorId="0" shapeId="0" xr:uid="{00000000-0006-0000-0200-000025000000}">
      <text>
        <r>
          <rPr>
            <b/>
            <sz val="8"/>
            <color indexed="81"/>
            <rFont val="Tahoma"/>
            <family val="2"/>
          </rPr>
          <t>Cumplimiento en la entrega y/o prestación del servicio</t>
        </r>
      </text>
    </comment>
    <comment ref="E101" authorId="0" shapeId="0" xr:uid="{00000000-0006-0000-0200-000026000000}">
      <text>
        <r>
          <rPr>
            <b/>
            <sz val="8"/>
            <color indexed="81"/>
            <rFont val="Tahoma"/>
            <family val="2"/>
          </rPr>
          <t>Amabilidad y actitud de servicio al momento de la compra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1" authorId="0" shapeId="0" xr:uid="{00000000-0006-0000-0200-000027000000}">
      <text>
        <r>
          <rPr>
            <b/>
            <sz val="8"/>
            <color indexed="81"/>
            <rFont val="Tahoma"/>
            <family val="2"/>
          </rPr>
          <t>Disponibilidad inmediata de productos y servicios solicitados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1" authorId="0" shapeId="0" xr:uid="{00000000-0006-0000-0200-000028000000}">
      <text>
        <r>
          <rPr>
            <b/>
            <sz val="8"/>
            <color indexed="81"/>
            <rFont val="Tahoma"/>
            <family val="2"/>
          </rPr>
          <t xml:space="preserve">Servicio post-venta (garantia, asistencia técnica, respuesta ágil)
</t>
        </r>
      </text>
    </comment>
  </commentList>
</comments>
</file>

<file path=xl/sharedStrings.xml><?xml version="1.0" encoding="utf-8"?>
<sst xmlns="http://schemas.openxmlformats.org/spreadsheetml/2006/main" count="485" uniqueCount="55">
  <si>
    <t>Nº DE COMPRA</t>
  </si>
  <si>
    <t>FECHA ORDEN EGRESO</t>
  </si>
  <si>
    <t>CRITERIOS DE DESEMPEÑO DE PROVEEDORES EN CADA COMPRA</t>
  </si>
  <si>
    <t>Desempeño por Compra</t>
  </si>
  <si>
    <t>PROVEEDOR</t>
  </si>
  <si>
    <t>ALBA LUCIA CANO SUAREZ</t>
  </si>
  <si>
    <t>Calidad</t>
  </si>
  <si>
    <t>Cumpli/</t>
  </si>
  <si>
    <t>Atención</t>
  </si>
  <si>
    <t>Disp</t>
  </si>
  <si>
    <t>Garantía</t>
  </si>
  <si>
    <t>2023</t>
  </si>
  <si>
    <t>Ítems a Evaluar</t>
  </si>
  <si>
    <t>Valoración Máxima</t>
  </si>
  <si>
    <t>DESEMPEÑO PROMEDIO</t>
  </si>
  <si>
    <t>Desempeño por Criterio</t>
  </si>
  <si>
    <t>CATEGORÍA</t>
  </si>
  <si>
    <t xml:space="preserve"> </t>
  </si>
  <si>
    <t>MARIA ISABEL GUTIERREZ MEJIA</t>
  </si>
  <si>
    <t>2022</t>
  </si>
  <si>
    <t>2024</t>
  </si>
  <si>
    <t>EMMAE S.A.S</t>
  </si>
  <si>
    <t xml:space="preserve">EVENTOS. EXTREMO PRODUCCIONES </t>
  </si>
  <si>
    <t>2021</t>
  </si>
  <si>
    <t>B Y F SOLUCIÓN S.A.S</t>
  </si>
  <si>
    <t>PRODUCAR S.A.S</t>
  </si>
  <si>
    <t>MAX EVENT BTL S.A.S</t>
  </si>
  <si>
    <t>2020</t>
  </si>
  <si>
    <t>JOSE ALONSO BETANCUR ESCOBAR</t>
  </si>
  <si>
    <t>MUNDOESCOL S.A.S</t>
  </si>
  <si>
    <t>GERMAN DARIO CARDONA ALVAREZ</t>
  </si>
  <si>
    <t>RICHARD ALEJANDRO PEÑA ALVAREZ</t>
  </si>
  <si>
    <t>TRANSPORTE LOPEZ MOLINA</t>
  </si>
  <si>
    <t>GLORIA ESTELLA MARQUEZ</t>
  </si>
  <si>
    <t>ALTERNATIVAS Y SOLUCIONES</t>
  </si>
  <si>
    <t>EDITORES PUBLICIDAD S.A.S</t>
  </si>
  <si>
    <t>VIRTUAL PRIME S.A.S</t>
  </si>
  <si>
    <t>YOVANA AYDE DURANGO</t>
  </si>
  <si>
    <t>2025</t>
  </si>
  <si>
    <t>TECNIDIDACTICOS S.A.S.</t>
  </si>
  <si>
    <t>EVALUACION %</t>
  </si>
  <si>
    <t>CATEGORÍAS</t>
  </si>
  <si>
    <t>VIRTUAL PRIME S.A.S.</t>
  </si>
  <si>
    <t>EDITORES PUBLICIDAD S.A.S.</t>
  </si>
  <si>
    <t xml:space="preserve">ALTERNATIVAS Y SOLUCIONES </t>
  </si>
  <si>
    <t xml:space="preserve">GLORIA ESTELLA MARQUEZ </t>
  </si>
  <si>
    <t>RICHARD ALEJANDRO PEÑA</t>
  </si>
  <si>
    <t>GERMAN DARIO CARDONA</t>
  </si>
  <si>
    <t>JOSE ALONSO BETANCUR</t>
  </si>
  <si>
    <t>MUNDOESCOL</t>
  </si>
  <si>
    <t>MAX EVENT BTL S.A.S.</t>
  </si>
  <si>
    <t>PRODUCAR</t>
  </si>
  <si>
    <t>BYF SOLUCION</t>
  </si>
  <si>
    <t>EVENTOS EXTREMO</t>
  </si>
  <si>
    <t>MARIA ISABEL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</si>
</sst>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 style="double">
        <color theme="1" tint="0.34998626667073579"/>
      </bottom>
      <diagonal/>
    </border>
    <border>
      <left style="double">
        <color theme="1" tint="0.34998626667073579"/>
      </left>
      <right/>
      <top style="double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24994659260841701"/>
      </left>
      <right/>
      <top style="double">
        <color theme="1" tint="0.24994659260841701"/>
      </top>
      <bottom/>
      <diagonal/>
    </border>
    <border>
      <left/>
      <right/>
      <top style="double">
        <color theme="1" tint="0.24994659260841701"/>
      </top>
      <bottom/>
      <diagonal/>
    </border>
    <border>
      <left/>
      <right style="double">
        <color theme="1" tint="0.24994659260841701"/>
      </right>
      <top style="double">
        <color theme="1" tint="0.24994659260841701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/>
      <diagonal/>
    </border>
    <border>
      <left/>
      <right style="double">
        <color theme="1" tint="0.34998626667073579"/>
      </right>
      <top/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theme="1" tint="0.34998626667073579"/>
      </right>
      <top style="double">
        <color theme="1" tint="0.34998626667073579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2" borderId="0" xfId="2" applyFill="1" applyAlignment="1">
      <alignment wrapText="1"/>
    </xf>
    <xf numFmtId="0" fontId="6" fillId="2" borderId="0" xfId="2" applyFont="1" applyFill="1" applyAlignment="1">
      <alignment horizontal="center" wrapText="1"/>
    </xf>
    <xf numFmtId="0" fontId="5" fillId="2" borderId="0" xfId="0" applyFont="1" applyFill="1"/>
    <xf numFmtId="0" fontId="0" fillId="2" borderId="0" xfId="0" applyFill="1"/>
    <xf numFmtId="9" fontId="0" fillId="2" borderId="0" xfId="1" applyFont="1" applyFill="1" applyAlignment="1">
      <alignment horizontal="center"/>
    </xf>
    <xf numFmtId="0" fontId="0" fillId="2" borderId="0" xfId="0" applyFill="1" applyAlignment="1">
      <alignment wrapText="1"/>
    </xf>
    <xf numFmtId="0" fontId="5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9" fontId="5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0" xfId="2" applyFont="1" applyFill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6" xfId="1" applyFont="1" applyFill="1" applyBorder="1" applyAlignment="1">
      <alignment horizontal="center"/>
    </xf>
    <xf numFmtId="9" fontId="1" fillId="0" borderId="2" xfId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9" fontId="5" fillId="0" borderId="4" xfId="1" applyFont="1" applyFill="1" applyBorder="1" applyAlignment="1">
      <alignment horizontal="center" vertical="center" wrapText="1"/>
    </xf>
    <xf numFmtId="17" fontId="5" fillId="0" borderId="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49" fontId="5" fillId="0" borderId="16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9" fontId="1" fillId="0" borderId="15" xfId="1" applyFont="1" applyFill="1" applyBorder="1" applyAlignment="1">
      <alignment horizontal="center" vertical="center" wrapText="1"/>
    </xf>
    <xf numFmtId="9" fontId="1" fillId="0" borderId="18" xfId="1" applyFont="1" applyFill="1" applyBorder="1" applyAlignment="1">
      <alignment horizontal="center" vertical="center" wrapText="1"/>
    </xf>
    <xf numFmtId="9" fontId="1" fillId="0" borderId="1" xfId="1" applyFont="1" applyFill="1" applyBorder="1" applyAlignment="1">
      <alignment horizontal="center" vertical="center" wrapText="1"/>
    </xf>
    <xf numFmtId="9" fontId="0" fillId="0" borderId="0" xfId="0" applyNumberFormat="1"/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3" borderId="0" xfId="0" applyFill="1"/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9" fontId="1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9" fontId="0" fillId="3" borderId="0" xfId="1" applyFont="1" applyFill="1" applyAlignment="1">
      <alignment horizontal="center"/>
    </xf>
    <xf numFmtId="9" fontId="5" fillId="3" borderId="6" xfId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vertical="center"/>
    </xf>
    <xf numFmtId="0" fontId="1" fillId="3" borderId="0" xfId="0" applyFont="1" applyFill="1"/>
    <xf numFmtId="0" fontId="3" fillId="3" borderId="3" xfId="0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1" fontId="5" fillId="3" borderId="16" xfId="0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9" fontId="1" fillId="3" borderId="15" xfId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" fontId="5" fillId="3" borderId="17" xfId="0" applyNumberFormat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9" fontId="1" fillId="3" borderId="18" xfId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1" fillId="3" borderId="1" xfId="1" applyFont="1" applyFill="1" applyBorder="1" applyAlignment="1">
      <alignment horizontal="center" vertical="center" wrapText="1"/>
    </xf>
    <xf numFmtId="17" fontId="5" fillId="3" borderId="2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center" vertical="center"/>
    </xf>
    <xf numFmtId="17" fontId="5" fillId="3" borderId="4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9" fontId="5" fillId="0" borderId="3" xfId="1" applyFont="1" applyFill="1" applyBorder="1" applyAlignment="1">
      <alignment horizontal="center" vertical="center" wrapText="1"/>
    </xf>
    <xf numFmtId="9" fontId="5" fillId="0" borderId="4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/>
    </xf>
    <xf numFmtId="9" fontId="5" fillId="0" borderId="7" xfId="1" applyFont="1" applyFill="1" applyBorder="1" applyAlignment="1">
      <alignment horizontal="center"/>
    </xf>
    <xf numFmtId="9" fontId="5" fillId="0" borderId="6" xfId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9" fontId="5" fillId="3" borderId="3" xfId="1" applyFont="1" applyFill="1" applyBorder="1" applyAlignment="1">
      <alignment horizontal="center" vertical="center" wrapText="1"/>
    </xf>
    <xf numFmtId="9" fontId="5" fillId="3" borderId="4" xfId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9" fontId="5" fillId="3" borderId="5" xfId="1" applyFont="1" applyFill="1" applyBorder="1" applyAlignment="1">
      <alignment horizontal="center"/>
    </xf>
    <xf numFmtId="9" fontId="5" fillId="3" borderId="7" xfId="1" applyFont="1" applyFill="1" applyBorder="1" applyAlignment="1">
      <alignment horizontal="center"/>
    </xf>
    <xf numFmtId="9" fontId="5" fillId="3" borderId="6" xfId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wrapText="1"/>
    </xf>
    <xf numFmtId="0" fontId="6" fillId="0" borderId="12" xfId="2" applyFont="1" applyBorder="1" applyAlignment="1">
      <alignment horizontal="center" wrapText="1"/>
    </xf>
    <xf numFmtId="0" fontId="6" fillId="0" borderId="13" xfId="2" applyFont="1" applyBorder="1" applyAlignment="1">
      <alignment horizont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top" wrapText="1"/>
    </xf>
    <xf numFmtId="9" fontId="5" fillId="3" borderId="14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9" fontId="5" fillId="0" borderId="14" xfId="1" applyFont="1" applyFill="1" applyBorder="1" applyAlignment="1">
      <alignment horizontal="center" vertical="center" wrapText="1"/>
    </xf>
  </cellXfs>
  <cellStyles count="4">
    <cellStyle name="Hipervínculo 2" xfId="3" xr:uid="{00000000-0005-0000-0000-000000000000}"/>
    <cellStyle name="Normal" xfId="0" builtinId="0"/>
    <cellStyle name="Normal 2" xfId="2" xr:uid="{00000000-0005-0000-0000-000002000000}"/>
    <cellStyle name="Porcentaje" xfId="1" builtinId="5"/>
  </cellStyles>
  <dxfs count="57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7"/>
        </patternFill>
      </fill>
    </dxf>
  </dxfs>
  <tableStyles count="1" defaultTableStyle="TableStyleMedium9" defaultPivotStyle="PivotStyleLight16">
    <tableStyle name="Estilo de tabla 1" pivot="0" count="0" xr9:uid="{00000000-0011-0000-FFFF-FFFF00000000}"/>
  </tableStyles>
  <colors>
    <mruColors>
      <color rgb="FFC5D9F1"/>
      <color rgb="FFFFFF99"/>
      <color rgb="FF0000CC"/>
      <color rgb="FF0099FF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02-43CE-8BAE-511C80A1B0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02-43CE-8BAE-511C80A1B07C}"/>
              </c:ext>
            </c:extLst>
          </c:dPt>
          <c:val>
            <c:numRef>
              <c:f>'CONSOLIDADO EV. PROOVEDORES'!$H$3:$H$4</c:f>
              <c:numCache>
                <c:formatCode>General</c:formatCode>
                <c:ptCount val="2"/>
                <c:pt idx="0">
                  <c:v>15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9-43CF-80C3-787179F6F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'ACCIÓN DE MEJORA'!$H$3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'ACCIÓN DE MEJORA'!$A$4:$A$6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'ACCIÓN DE MEJORA'!$H$4:$H$6</c:f>
              <c:numCache>
                <c:formatCode>0%</c:formatCode>
                <c:ptCount val="3"/>
                <c:pt idx="0">
                  <c:v>1</c:v>
                </c:pt>
                <c:pt idx="1">
                  <c:v>0.88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ED1EB8B2-BDBC-4E15-A736-52CFB1E11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920740872"/>
        <c:axId val="920743944"/>
      </c:barChart>
      <c:catAx>
        <c:axId val="92074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3944"/>
        <c:crosses val="autoZero"/>
        <c:auto val="1"/>
        <c:lblAlgn val="ctr"/>
        <c:lblOffset val="100"/>
        <c:noMultiLvlLbl val="0"/>
      </c:catAx>
      <c:valAx>
        <c:axId val="92074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'ACCIÓN DE MEJORA'!$H$3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'ACCIÓN DE MEJORA'!$A$17:$A$20</c:f>
              <c:strCache>
                <c:ptCount val="4"/>
                <c:pt idx="0">
                  <c:v>2021</c:v>
                </c:pt>
                <c:pt idx="1">
                  <c:v>2020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'ACCIÓN DE MEJORA'!$H$17:$H$20</c:f>
              <c:numCache>
                <c:formatCode>0%</c:formatCode>
                <c:ptCount val="4"/>
                <c:pt idx="0">
                  <c:v>1</c:v>
                </c:pt>
                <c:pt idx="1">
                  <c:v>0.92</c:v>
                </c:pt>
                <c:pt idx="2">
                  <c:v>0.88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9ED839ED-9186-421A-A057-931B885D6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590488583"/>
        <c:axId val="590490631"/>
      </c:barChart>
      <c:catAx>
        <c:axId val="590488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0490631"/>
        <c:crosses val="autoZero"/>
        <c:auto val="1"/>
        <c:lblAlgn val="ctr"/>
        <c:lblOffset val="100"/>
        <c:noMultiLvlLbl val="0"/>
      </c:catAx>
      <c:valAx>
        <c:axId val="590490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0488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'ACCIÓN DE MEJORA'!$H$3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'ACCIÓN DE MEJORA'!$A$32:$A$35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2020</c:v>
                </c:pt>
                <c:pt idx="3">
                  <c:v>2023</c:v>
                </c:pt>
              </c:strCache>
            </c:strRef>
          </c:cat>
          <c:val>
            <c:numRef>
              <c:f>'ACCIÓN DE MEJORA'!$H$32:$H$35</c:f>
              <c:numCache>
                <c:formatCode>0%</c:formatCode>
                <c:ptCount val="4"/>
                <c:pt idx="0">
                  <c:v>0.8</c:v>
                </c:pt>
                <c:pt idx="1">
                  <c:v>0.88</c:v>
                </c:pt>
                <c:pt idx="2">
                  <c:v>0.87600000000000011</c:v>
                </c:pt>
                <c:pt idx="3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1AED794B-94C4-41F0-A80E-A78C4763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383264776"/>
        <c:axId val="2121737736"/>
      </c:barChart>
      <c:catAx>
        <c:axId val="138326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1737736"/>
        <c:crosses val="autoZero"/>
        <c:auto val="1"/>
        <c:lblAlgn val="ctr"/>
        <c:lblOffset val="100"/>
        <c:noMultiLvlLbl val="0"/>
      </c:catAx>
      <c:valAx>
        <c:axId val="212173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3264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'ACCIÓN DE MEJORA'!$H$3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'ACCIÓN DE MEJORA'!$A$46:$A$49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'ACCIÓN DE MEJORA'!$H$46:$H$49</c:f>
              <c:numCache>
                <c:formatCode>0%</c:formatCode>
                <c:ptCount val="4"/>
                <c:pt idx="0">
                  <c:v>0.92</c:v>
                </c:pt>
                <c:pt idx="1">
                  <c:v>0.92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2-4779-B42C-D5CA8D41F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920740872"/>
        <c:axId val="920743944"/>
      </c:barChart>
      <c:catAx>
        <c:axId val="92074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3944"/>
        <c:crosses val="autoZero"/>
        <c:auto val="1"/>
        <c:lblAlgn val="ctr"/>
        <c:lblOffset val="100"/>
        <c:noMultiLvlLbl val="0"/>
      </c:catAx>
      <c:valAx>
        <c:axId val="92074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'ACCIÓN DE MEJORA'!$H$3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'ACCIÓN DE MEJORA'!$A$61:$A$64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'ACCIÓN DE MEJORA'!$H$61:$H$64</c:f>
              <c:numCache>
                <c:formatCode>0%</c:formatCode>
                <c:ptCount val="4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8-4D63-8F67-CAF2EF78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920740872"/>
        <c:axId val="920743944"/>
      </c:barChart>
      <c:catAx>
        <c:axId val="92074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3944"/>
        <c:crosses val="autoZero"/>
        <c:auto val="1"/>
        <c:lblAlgn val="ctr"/>
        <c:lblOffset val="100"/>
        <c:noMultiLvlLbl val="0"/>
      </c:catAx>
      <c:valAx>
        <c:axId val="92074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'ACCIÓN DE MEJORA'!$H$3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'ACCIÓN DE MEJORA'!$A$76:$A$79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'ACCIÓN DE MEJORA'!$H$76:$H$79</c:f>
              <c:numCache>
                <c:formatCode>0%</c:formatCode>
                <c:ptCount val="4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D-411A-89D3-48D250C6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920740872"/>
        <c:axId val="920743944"/>
      </c:barChart>
      <c:catAx>
        <c:axId val="92074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3944"/>
        <c:crosses val="autoZero"/>
        <c:auto val="1"/>
        <c:lblAlgn val="ctr"/>
        <c:lblOffset val="100"/>
        <c:noMultiLvlLbl val="0"/>
      </c:catAx>
      <c:valAx>
        <c:axId val="92074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'ACCIÓN DE MEJORA'!$H$3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'ACCIÓN DE MEJORA'!$A$88:$A$91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'ACCIÓN DE MEJORA'!$H$88:$H$91</c:f>
              <c:numCache>
                <c:formatCode>0%</c:formatCode>
                <c:ptCount val="4"/>
                <c:pt idx="0">
                  <c:v>0.88000000000000012</c:v>
                </c:pt>
                <c:pt idx="1">
                  <c:v>0.88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4-414C-86D6-1F628FBFD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920740872"/>
        <c:axId val="920743944"/>
      </c:barChart>
      <c:catAx>
        <c:axId val="92074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3944"/>
        <c:crosses val="autoZero"/>
        <c:auto val="1"/>
        <c:lblAlgn val="ctr"/>
        <c:lblOffset val="100"/>
        <c:noMultiLvlLbl val="0"/>
      </c:catAx>
      <c:valAx>
        <c:axId val="92074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'ACCIÓN DE MEJORA'!$H$3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'ACCIÓN DE MEJORA'!$A$102:$A$104</c:f>
              <c:strCach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strCache>
            </c:strRef>
          </c:cat>
          <c:val>
            <c:numRef>
              <c:f>'ACCIÓN DE MEJORA'!$H$102:$H$104</c:f>
              <c:numCache>
                <c:formatCode>0%</c:formatCode>
                <c:ptCount val="3"/>
                <c:pt idx="0">
                  <c:v>0.8</c:v>
                </c:pt>
                <c:pt idx="1">
                  <c:v>0.8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8-477B-B28E-200FDEC8F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920740872"/>
        <c:axId val="920743944"/>
      </c:barChart>
      <c:catAx>
        <c:axId val="92074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3944"/>
        <c:crosses val="autoZero"/>
        <c:auto val="1"/>
        <c:lblAlgn val="ctr"/>
        <c:lblOffset val="100"/>
        <c:noMultiLvlLbl val="0"/>
      </c:catAx>
      <c:valAx>
        <c:axId val="92074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07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Base de Proveedores 2014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83819</xdr:colOff>
      <xdr:row>4</xdr:row>
      <xdr:rowOff>270509</xdr:rowOff>
    </xdr:from>
    <xdr:to>
      <xdr:col>15</xdr:col>
      <xdr:colOff>377190</xdr:colOff>
      <xdr:row>8</xdr:row>
      <xdr:rowOff>125056</xdr:rowOff>
    </xdr:to>
    <xdr:sp macro="" textlink="">
      <xdr:nvSpPr>
        <xdr:cNvPr id="23" name="2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7924799" y="203834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18</xdr:row>
      <xdr:rowOff>270509</xdr:rowOff>
    </xdr:from>
    <xdr:to>
      <xdr:col>15</xdr:col>
      <xdr:colOff>377190</xdr:colOff>
      <xdr:row>22</xdr:row>
      <xdr:rowOff>125056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26" name="25 Rectángulo redondead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27" name="26 Rectángulo redondead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28" name="27 Rectángulo redondead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29" name="28 Rectángulo redondead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30" name="29 Rectángulo redondead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31" name="30 Rectángulo redondead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32" name="31 Rectángulo redondead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33" name="32 Rectángulo redondead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34" name="33 Rectángulo redondead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31</xdr:row>
      <xdr:rowOff>270509</xdr:rowOff>
    </xdr:from>
    <xdr:to>
      <xdr:col>15</xdr:col>
      <xdr:colOff>377190</xdr:colOff>
      <xdr:row>35</xdr:row>
      <xdr:rowOff>125056</xdr:rowOff>
    </xdr:to>
    <xdr:sp macro="" textlink="">
      <xdr:nvSpPr>
        <xdr:cNvPr id="35" name="34 Rectángulo redondead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7924799" y="510158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36" name="35 Rectángulo redondead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37" name="36 Rectángulo redondead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38" name="37 Rectángulo redondead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39" name="38 Rectángulo redondead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40" name="39 Rectángulo redondead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41" name="40 Rectángulo redondead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42" name="41 Rectángulo redondead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43" name="42 Rectángulo redondead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44" name="43 Rectángulo redondead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43</xdr:row>
      <xdr:rowOff>270509</xdr:rowOff>
    </xdr:from>
    <xdr:to>
      <xdr:col>15</xdr:col>
      <xdr:colOff>377190</xdr:colOff>
      <xdr:row>48</xdr:row>
      <xdr:rowOff>125056</xdr:rowOff>
    </xdr:to>
    <xdr:sp macro="" textlink="">
      <xdr:nvSpPr>
        <xdr:cNvPr id="45" name="4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7924799" y="1479422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46" name="45 Rectángulo redondead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47" name="46 Rectángulo redondead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48" name="47 Rectángulo redondead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49" name="48 Rectángulo redondeado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50" name="49 Rectángulo redondeado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51" name="50 Rectángulo redondeado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52" name="51 Rectángulo redondeado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53" name="52 Rectángulo redondeado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54" name="53 Rectángulo redondeado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58</xdr:row>
      <xdr:rowOff>270509</xdr:rowOff>
    </xdr:from>
    <xdr:to>
      <xdr:col>15</xdr:col>
      <xdr:colOff>377190</xdr:colOff>
      <xdr:row>63</xdr:row>
      <xdr:rowOff>125056</xdr:rowOff>
    </xdr:to>
    <xdr:sp macro="" textlink="">
      <xdr:nvSpPr>
        <xdr:cNvPr id="55" name="5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56" name="55 Rectángulo redondeado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57" name="56 Rectángulo redondeado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58" name="57 Rectángulo redondeado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59" name="58 Rectángulo redondeado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60" name="59 Rectángulo redondeado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61" name="60 Rectángulo redondeado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62" name="61 Rectángulo redondeado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63" name="62 Rectángulo redondeado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64" name="63 Rectángulo redondeado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72</xdr:row>
      <xdr:rowOff>270509</xdr:rowOff>
    </xdr:from>
    <xdr:to>
      <xdr:col>15</xdr:col>
      <xdr:colOff>377190</xdr:colOff>
      <xdr:row>77</xdr:row>
      <xdr:rowOff>125056</xdr:rowOff>
    </xdr:to>
    <xdr:sp macro="" textlink="">
      <xdr:nvSpPr>
        <xdr:cNvPr id="65" name="6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76" name="75 Rectángulo redondeado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77" name="76 Rectángulo redondeado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78" name="77 Rectángulo redondead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79" name="78 Rectángulo redondead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80" name="79 Rectángulo redondead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81" name="80 Rectángulo redondead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82" name="81 Rectángulo redondead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83" name="82 Rectángulo redondead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84" name="83 Rectángulo redondead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87</xdr:row>
      <xdr:rowOff>270509</xdr:rowOff>
    </xdr:from>
    <xdr:to>
      <xdr:col>15</xdr:col>
      <xdr:colOff>377190</xdr:colOff>
      <xdr:row>92</xdr:row>
      <xdr:rowOff>125056</xdr:rowOff>
    </xdr:to>
    <xdr:sp macro="" textlink="">
      <xdr:nvSpPr>
        <xdr:cNvPr id="85" name="8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19" name="118 Rectángulo redondeado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20" name="119 Rectángulo redondeado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21" name="120 Rectángulo redondeado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23" name="122 Rectángulo redondeado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24" name="123 Rectángulo redondeado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103</xdr:row>
      <xdr:rowOff>270509</xdr:rowOff>
    </xdr:from>
    <xdr:to>
      <xdr:col>15</xdr:col>
      <xdr:colOff>377190</xdr:colOff>
      <xdr:row>105</xdr:row>
      <xdr:rowOff>125056</xdr:rowOff>
    </xdr:to>
    <xdr:sp macro="" textlink="">
      <xdr:nvSpPr>
        <xdr:cNvPr id="125" name="12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66" name="165 Rectángulo redondeado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67" name="166 Rectángulo redondeado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68" name="167 Rectángulo redondeado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69" name="168 Rectángulo redondeado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70" name="169 Rectángulo redondeado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74" name="173 Rectángulo redondeado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115</xdr:row>
      <xdr:rowOff>270509</xdr:rowOff>
    </xdr:from>
    <xdr:to>
      <xdr:col>15</xdr:col>
      <xdr:colOff>377190</xdr:colOff>
      <xdr:row>118</xdr:row>
      <xdr:rowOff>125056</xdr:rowOff>
    </xdr:to>
    <xdr:sp macro="" textlink="">
      <xdr:nvSpPr>
        <xdr:cNvPr id="175" name="17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/>
      </xdr:nvSpPr>
      <xdr:spPr>
        <a:xfrm>
          <a:off x="7924799" y="1785746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76" name="175 Rectángulo redondeado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77" name="176 Rectángulo redondeado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80" name="179 Rectángulo redondeado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81" name="180 Rectángulo redondeado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82" name="181 Rectángulo redondeado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83" name="182 Rectángulo redondeado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84" name="183 Rectángulo redondeado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127</xdr:row>
      <xdr:rowOff>270509</xdr:rowOff>
    </xdr:from>
    <xdr:to>
      <xdr:col>15</xdr:col>
      <xdr:colOff>377190</xdr:colOff>
      <xdr:row>132</xdr:row>
      <xdr:rowOff>125056</xdr:rowOff>
    </xdr:to>
    <xdr:sp macro="" textlink="">
      <xdr:nvSpPr>
        <xdr:cNvPr id="185" name="18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/>
      </xdr:nvSpPr>
      <xdr:spPr>
        <a:xfrm>
          <a:off x="7924799" y="59858909"/>
          <a:ext cx="2007871" cy="84514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16" name="215 Rectángulo redondeado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18" name="217 Rectángulo redondeado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19" name="218 Rectángulo redondeado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20" name="219 Rectángulo redondeado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21" name="220 Rectángulo redondeado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22" name="221 Rectángulo redondeado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23" name="222 Rectángulo redondeado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24" name="223 Rectángulo redondeado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141</xdr:row>
      <xdr:rowOff>270509</xdr:rowOff>
    </xdr:from>
    <xdr:to>
      <xdr:col>15</xdr:col>
      <xdr:colOff>377190</xdr:colOff>
      <xdr:row>145</xdr:row>
      <xdr:rowOff>125056</xdr:rowOff>
    </xdr:to>
    <xdr:sp macro="" textlink="">
      <xdr:nvSpPr>
        <xdr:cNvPr id="225" name="22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/>
      </xdr:nvSpPr>
      <xdr:spPr>
        <a:xfrm>
          <a:off x="7924799" y="6836282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56" name="255 Rectángulo redondeado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57" name="256 Rectángulo redondeado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59" name="258 Rectángulo redondeado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60" name="259 Rectángulo redondeado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61" name="260 Rectángulo redondeado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62" name="261 Rectángulo redondeado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63" name="262 Rectángulo redondeado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64" name="263 Rectángulo redondeado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153</xdr:row>
      <xdr:rowOff>270509</xdr:rowOff>
    </xdr:from>
    <xdr:to>
      <xdr:col>15</xdr:col>
      <xdr:colOff>377190</xdr:colOff>
      <xdr:row>157</xdr:row>
      <xdr:rowOff>125056</xdr:rowOff>
    </xdr:to>
    <xdr:sp macro="" textlink="">
      <xdr:nvSpPr>
        <xdr:cNvPr id="265" name="26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/>
      </xdr:nvSpPr>
      <xdr:spPr>
        <a:xfrm>
          <a:off x="7924799" y="75060809"/>
          <a:ext cx="2007871" cy="48700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76" name="275 Rectángulo redondeado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78" name="277 Rectángulo redondeado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79" name="278 Rectángulo redondeado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80" name="279 Rectángulo redondeado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81" name="280 Rectángulo redondeado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82" name="281 Rectángulo redondeado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84" name="283 Rectángulo redondeado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164</xdr:row>
      <xdr:rowOff>270509</xdr:rowOff>
    </xdr:from>
    <xdr:to>
      <xdr:col>15</xdr:col>
      <xdr:colOff>377190</xdr:colOff>
      <xdr:row>167</xdr:row>
      <xdr:rowOff>125056</xdr:rowOff>
    </xdr:to>
    <xdr:sp macro="" textlink="">
      <xdr:nvSpPr>
        <xdr:cNvPr id="285" name="28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/>
      </xdr:nvSpPr>
      <xdr:spPr>
        <a:xfrm>
          <a:off x="7924799" y="78543149"/>
          <a:ext cx="2007871" cy="304127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176</xdr:row>
      <xdr:rowOff>270509</xdr:rowOff>
    </xdr:from>
    <xdr:to>
      <xdr:col>15</xdr:col>
      <xdr:colOff>377190</xdr:colOff>
      <xdr:row>182</xdr:row>
      <xdr:rowOff>125056</xdr:rowOff>
    </xdr:to>
    <xdr:sp macro="" textlink="">
      <xdr:nvSpPr>
        <xdr:cNvPr id="156" name="2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>
        <a:xfrm>
          <a:off x="7732394" y="45323759"/>
          <a:ext cx="1969771" cy="1045172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191</xdr:row>
      <xdr:rowOff>270509</xdr:rowOff>
    </xdr:from>
    <xdr:to>
      <xdr:col>15</xdr:col>
      <xdr:colOff>377190</xdr:colOff>
      <xdr:row>196</xdr:row>
      <xdr:rowOff>125056</xdr:rowOff>
    </xdr:to>
    <xdr:sp macro="" textlink="">
      <xdr:nvSpPr>
        <xdr:cNvPr id="157" name="2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>
        <a:xfrm>
          <a:off x="7732394" y="45323759"/>
          <a:ext cx="1969771" cy="1045172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205</xdr:row>
      <xdr:rowOff>270509</xdr:rowOff>
    </xdr:from>
    <xdr:to>
      <xdr:col>15</xdr:col>
      <xdr:colOff>377190</xdr:colOff>
      <xdr:row>210</xdr:row>
      <xdr:rowOff>125056</xdr:rowOff>
    </xdr:to>
    <xdr:sp macro="" textlink="">
      <xdr:nvSpPr>
        <xdr:cNvPr id="158" name="2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/>
      </xdr:nvSpPr>
      <xdr:spPr>
        <a:xfrm>
          <a:off x="7732394" y="45323759"/>
          <a:ext cx="1969771" cy="1045172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244</xdr:row>
      <xdr:rowOff>270509</xdr:rowOff>
    </xdr:from>
    <xdr:to>
      <xdr:col>15</xdr:col>
      <xdr:colOff>377190</xdr:colOff>
      <xdr:row>249</xdr:row>
      <xdr:rowOff>125056</xdr:rowOff>
    </xdr:to>
    <xdr:sp macro="" textlink="">
      <xdr:nvSpPr>
        <xdr:cNvPr id="161" name="2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/>
      </xdr:nvSpPr>
      <xdr:spPr>
        <a:xfrm>
          <a:off x="7732394" y="56325134"/>
          <a:ext cx="1969771" cy="968972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217</xdr:row>
      <xdr:rowOff>270509</xdr:rowOff>
    </xdr:from>
    <xdr:to>
      <xdr:col>15</xdr:col>
      <xdr:colOff>377190</xdr:colOff>
      <xdr:row>222</xdr:row>
      <xdr:rowOff>125056</xdr:rowOff>
    </xdr:to>
    <xdr:sp macro="" textlink="">
      <xdr:nvSpPr>
        <xdr:cNvPr id="4" name="2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731224-221A-4A21-8ED5-2DDFACDCA19F}"/>
            </a:ext>
            <a:ext uri="{147F2762-F138-4A5C-976F-8EAC2B608ADB}">
              <a16:predDERef xmlns:a16="http://schemas.microsoft.com/office/drawing/2014/main" pred="{00000000-0008-0000-0200-0000A1000000}"/>
            </a:ext>
          </a:extLst>
        </xdr:cNvPr>
        <xdr:cNvSpPr/>
      </xdr:nvSpPr>
      <xdr:spPr>
        <a:xfrm>
          <a:off x="7770494" y="48486059"/>
          <a:ext cx="1969771" cy="911822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83819</xdr:colOff>
      <xdr:row>229</xdr:row>
      <xdr:rowOff>270509</xdr:rowOff>
    </xdr:from>
    <xdr:to>
      <xdr:col>15</xdr:col>
      <xdr:colOff>377190</xdr:colOff>
      <xdr:row>234</xdr:row>
      <xdr:rowOff>125056</xdr:rowOff>
    </xdr:to>
    <xdr:sp macro="" textlink="">
      <xdr:nvSpPr>
        <xdr:cNvPr id="5" name="22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5F4988-7A09-4FE6-8407-807AD4567FC6}"/>
            </a:ext>
            <a:ext uri="{147F2762-F138-4A5C-976F-8EAC2B608ADB}">
              <a16:predDERef xmlns:a16="http://schemas.microsoft.com/office/drawing/2014/main" pred="{45731224-221A-4A21-8ED5-2DDFACDCA19F}"/>
            </a:ext>
          </a:extLst>
        </xdr:cNvPr>
        <xdr:cNvSpPr/>
      </xdr:nvSpPr>
      <xdr:spPr>
        <a:xfrm>
          <a:off x="7770494" y="50876834"/>
          <a:ext cx="1969771" cy="873722"/>
        </a:xfrm>
        <a:prstGeom prst="roundRect">
          <a:avLst/>
        </a:prstGeom>
        <a:solidFill>
          <a:srgbClr val="92D050">
            <a:alpha val="64000"/>
          </a:srgbClr>
        </a:solidFill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000" b="1">
              <a:solidFill>
                <a:schemeClr val="tx1"/>
              </a:solidFill>
            </a:rPr>
            <a:t>VOLVER</a:t>
          </a:r>
          <a:r>
            <a:rPr lang="es-ES" sz="1000" b="1" baseline="0">
              <a:solidFill>
                <a:schemeClr val="tx1"/>
              </a:solidFill>
            </a:rPr>
            <a:t> A BASE DE DATOS PROVEEDORES</a:t>
          </a:r>
          <a:endParaRPr lang="es-ES" sz="10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104542</xdr:colOff>
      <xdr:row>1</xdr:row>
      <xdr:rowOff>24847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83D605-F0CD-0A8E-6AD6-A578A637D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455304" cy="1581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0</xdr:rowOff>
    </xdr:from>
    <xdr:to>
      <xdr:col>12</xdr:col>
      <xdr:colOff>104775</xdr:colOff>
      <xdr:row>17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9521048-5C60-F164-89ED-D35F692DC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2</xdr:row>
      <xdr:rowOff>38100</xdr:rowOff>
    </xdr:from>
    <xdr:to>
      <xdr:col>13</xdr:col>
      <xdr:colOff>419100</xdr:colOff>
      <xdr:row>12</xdr:row>
      <xdr:rowOff>85725</xdr:rowOff>
    </xdr:to>
    <xdr:graphicFrame macro="">
      <xdr:nvGraphicFramePr>
        <xdr:cNvPr id="121" name="Gráfico 120" descr="Tipo de gráfico: Columnas agrupadas. &quot;CRITERIOS DE DESEMPEÑO DE PROVEEDORES EN CADA COMPRA Calidad&quot;&#10;&#10;Descripción generada automáticamente">
          <a:extLst>
            <a:ext uri="{FF2B5EF4-FFF2-40B4-BE49-F238E27FC236}">
              <a16:creationId xmlns:a16="http://schemas.microsoft.com/office/drawing/2014/main" id="{F2609B14-47F1-6E38-B336-BF7B556E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123825</xdr:colOff>
      <xdr:row>16</xdr:row>
      <xdr:rowOff>9525</xdr:rowOff>
    </xdr:from>
    <xdr:to>
      <xdr:col>13</xdr:col>
      <xdr:colOff>485775</xdr:colOff>
      <xdr:row>26</xdr:row>
      <xdr:rowOff>133350</xdr:rowOff>
    </xdr:to>
    <xdr:graphicFrame macro="">
      <xdr:nvGraphicFramePr>
        <xdr:cNvPr id="122" name="Gráfico 121" descr="Tipo de gráfico: Columnas agrupadas. &quot;CRITERIOS DE DESEMPEÑO DE PROVEEDORES EN CADA COMPRA Calidad&quot;&#10;&#10;Descripción generada automáticamente">
          <a:extLst>
            <a:ext uri="{FF2B5EF4-FFF2-40B4-BE49-F238E27FC236}">
              <a16:creationId xmlns:a16="http://schemas.microsoft.com/office/drawing/2014/main" id="{BE871720-FA0A-271E-B8E4-14DB40F8E2B6}"/>
            </a:ext>
            <a:ext uri="{147F2762-F138-4A5C-976F-8EAC2B608ADB}">
              <a16:predDERef xmlns:a16="http://schemas.microsoft.com/office/drawing/2014/main" pred="{F2609B14-47F1-6E38-B336-BF7B556EF0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123825</xdr:colOff>
      <xdr:row>30</xdr:row>
      <xdr:rowOff>66675</xdr:rowOff>
    </xdr:from>
    <xdr:to>
      <xdr:col>13</xdr:col>
      <xdr:colOff>581025</xdr:colOff>
      <xdr:row>42</xdr:row>
      <xdr:rowOff>66675</xdr:rowOff>
    </xdr:to>
    <xdr:graphicFrame macro="">
      <xdr:nvGraphicFramePr>
        <xdr:cNvPr id="123" name="Gráfico 122" descr="Tipo de gráfico: Columnas agrupadas. &quot;CRITERIOS DE DESEMPEÑO DE PROVEEDORES EN CADA COMPRA Calidad&quot;&#10;&#10;Descripción generada automáticamente">
          <a:extLst>
            <a:ext uri="{FF2B5EF4-FFF2-40B4-BE49-F238E27FC236}">
              <a16:creationId xmlns:a16="http://schemas.microsoft.com/office/drawing/2014/main" id="{976437EA-8BE6-AF0B-0AA6-634E79A43EC3}"/>
            </a:ext>
            <a:ext uri="{147F2762-F138-4A5C-976F-8EAC2B608ADB}">
              <a16:predDERef xmlns:a16="http://schemas.microsoft.com/office/drawing/2014/main" pred="{BE871720-FA0A-271E-B8E4-14DB40F8E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190500</xdr:colOff>
      <xdr:row>45</xdr:row>
      <xdr:rowOff>66675</xdr:rowOff>
    </xdr:from>
    <xdr:to>
      <xdr:col>13</xdr:col>
      <xdr:colOff>419100</xdr:colOff>
      <xdr:row>55</xdr:row>
      <xdr:rowOff>28575</xdr:rowOff>
    </xdr:to>
    <xdr:graphicFrame macro="">
      <xdr:nvGraphicFramePr>
        <xdr:cNvPr id="124" name="Gráfico 123" descr="Tipo de gráfico: Columnas agrupadas. &quot;CRITERIOS DE DESEMPEÑO DE PROVEEDORES EN CADA COMPRA Calidad&quot;&#10;&#10;Descripción generada automáticamente">
          <a:extLst>
            <a:ext uri="{FF2B5EF4-FFF2-40B4-BE49-F238E27FC236}">
              <a16:creationId xmlns:a16="http://schemas.microsoft.com/office/drawing/2014/main" id="{0B27659D-4F73-4E47-8EB5-1A7BCC7BDB09}"/>
            </a:ext>
            <a:ext uri="{147F2762-F138-4A5C-976F-8EAC2B608ADB}">
              <a16:predDERef xmlns:a16="http://schemas.microsoft.com/office/drawing/2014/main" pred="{976437EA-8BE6-AF0B-0AA6-634E79A43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200025</xdr:colOff>
      <xdr:row>60</xdr:row>
      <xdr:rowOff>19050</xdr:rowOff>
    </xdr:from>
    <xdr:to>
      <xdr:col>13</xdr:col>
      <xdr:colOff>428625</xdr:colOff>
      <xdr:row>69</xdr:row>
      <xdr:rowOff>142875</xdr:rowOff>
    </xdr:to>
    <xdr:graphicFrame macro="">
      <xdr:nvGraphicFramePr>
        <xdr:cNvPr id="125" name="Gráfico 124" descr="Tipo de gráfico: Columnas agrupadas. &quot;CRITERIOS DE DESEMPEÑO DE PROVEEDORES EN CADA COMPRA Calidad&quot;&#10;&#10;Descripción generada automáticamente">
          <a:extLst>
            <a:ext uri="{FF2B5EF4-FFF2-40B4-BE49-F238E27FC236}">
              <a16:creationId xmlns:a16="http://schemas.microsoft.com/office/drawing/2014/main" id="{097D0597-190E-44C9-8B66-7ED4577BD65A}"/>
            </a:ext>
            <a:ext uri="{147F2762-F138-4A5C-976F-8EAC2B608ADB}">
              <a16:predDERef xmlns:a16="http://schemas.microsoft.com/office/drawing/2014/main" pred="{0B27659D-4F73-4E47-8EB5-1A7BCC7BD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200025</xdr:colOff>
      <xdr:row>74</xdr:row>
      <xdr:rowOff>38100</xdr:rowOff>
    </xdr:from>
    <xdr:to>
      <xdr:col>13</xdr:col>
      <xdr:colOff>428625</xdr:colOff>
      <xdr:row>84</xdr:row>
      <xdr:rowOff>0</xdr:rowOff>
    </xdr:to>
    <xdr:graphicFrame macro="">
      <xdr:nvGraphicFramePr>
        <xdr:cNvPr id="126" name="Gráfico 125" descr="Tipo de gráfico: Columnas agrupadas. &quot;CRITERIOS DE DESEMPEÑO DE PROVEEDORES EN CADA COMPRA Calidad&quot;&#10;&#10;Descripción generada automáticamente">
          <a:extLst>
            <a:ext uri="{FF2B5EF4-FFF2-40B4-BE49-F238E27FC236}">
              <a16:creationId xmlns:a16="http://schemas.microsoft.com/office/drawing/2014/main" id="{B48542BB-1D1C-49CC-BBF6-0A00FAEC6808}"/>
            </a:ext>
            <a:ext uri="{147F2762-F138-4A5C-976F-8EAC2B608ADB}">
              <a16:predDERef xmlns:a16="http://schemas.microsoft.com/office/drawing/2014/main" pred="{097D0597-190E-44C9-8B66-7ED4577BD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238125</xdr:colOff>
      <xdr:row>86</xdr:row>
      <xdr:rowOff>114300</xdr:rowOff>
    </xdr:from>
    <xdr:to>
      <xdr:col>13</xdr:col>
      <xdr:colOff>466725</xdr:colOff>
      <xdr:row>96</xdr:row>
      <xdr:rowOff>76200</xdr:rowOff>
    </xdr:to>
    <xdr:graphicFrame macro="">
      <xdr:nvGraphicFramePr>
        <xdr:cNvPr id="127" name="Gráfico 126" descr="Tipo de gráfico: Columnas agrupadas. &quot;CRITERIOS DE DESEMPEÑO DE PROVEEDORES EN CADA COMPRA Calidad&quot;&#10;&#10;Descripción generada automáticamente">
          <a:extLst>
            <a:ext uri="{FF2B5EF4-FFF2-40B4-BE49-F238E27FC236}">
              <a16:creationId xmlns:a16="http://schemas.microsoft.com/office/drawing/2014/main" id="{9EFB65E3-8B32-4CB6-A24A-891937EBF2AF}"/>
            </a:ext>
            <a:ext uri="{147F2762-F138-4A5C-976F-8EAC2B608ADB}">
              <a16:predDERef xmlns:a16="http://schemas.microsoft.com/office/drawing/2014/main" pred="{B48542BB-1D1C-49CC-BBF6-0A00FAEC6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257175</xdr:colOff>
      <xdr:row>101</xdr:row>
      <xdr:rowOff>9525</xdr:rowOff>
    </xdr:from>
    <xdr:to>
      <xdr:col>13</xdr:col>
      <xdr:colOff>485775</xdr:colOff>
      <xdr:row>110</xdr:row>
      <xdr:rowOff>133350</xdr:rowOff>
    </xdr:to>
    <xdr:graphicFrame macro="">
      <xdr:nvGraphicFramePr>
        <xdr:cNvPr id="128" name="Gráfico 127" descr="Tipo de gráfico: Columnas agrupadas. &quot;CRITERIOS DE DESEMPEÑO DE PROVEEDORES EN CADA COMPRA Calidad&quot;&#10;&#10;Descripción generada automáticamente">
          <a:extLst>
            <a:ext uri="{FF2B5EF4-FFF2-40B4-BE49-F238E27FC236}">
              <a16:creationId xmlns:a16="http://schemas.microsoft.com/office/drawing/2014/main" id="{18669F90-D9C1-4592-8FA5-F1D8675B4D92}"/>
            </a:ext>
            <a:ext uri="{147F2762-F138-4A5C-976F-8EAC2B608ADB}">
              <a16:predDERef xmlns:a16="http://schemas.microsoft.com/office/drawing/2014/main" pred="{9EFB65E3-8B32-4CB6-A24A-891937EBF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5"/>
  <sheetViews>
    <sheetView tabSelected="1" zoomScale="82" zoomScaleNormal="100" workbookViewId="0">
      <selection activeCell="Q2" sqref="Q2"/>
    </sheetView>
  </sheetViews>
  <sheetFormatPr baseColWidth="10" defaultColWidth="11.42578125" defaultRowHeight="12.75" x14ac:dyDescent="0.2"/>
  <cols>
    <col min="1" max="1" width="15.5703125" style="3" customWidth="1"/>
    <col min="2" max="2" width="2.5703125" style="3" hidden="1" customWidth="1"/>
    <col min="3" max="3" width="10.7109375" style="3" customWidth="1"/>
    <col min="4" max="6" width="9.140625" style="4" customWidth="1"/>
    <col min="7" max="7" width="11.7109375" style="4" customWidth="1"/>
    <col min="8" max="8" width="9.140625" style="4" customWidth="1"/>
    <col min="9" max="9" width="12.7109375" style="5" customWidth="1"/>
    <col min="10" max="10" width="5.7109375" style="4" customWidth="1"/>
    <col min="11" max="11" width="13.28515625" style="4" customWidth="1"/>
    <col min="12" max="12" width="9" style="4" customWidth="1"/>
    <col min="13" max="13" width="11.7109375" style="4" customWidth="1"/>
    <col min="14" max="14" width="10.7109375" style="4" customWidth="1"/>
    <col min="15" max="15" width="2.7109375" style="4" customWidth="1"/>
    <col min="16" max="16" width="11.42578125" style="4" customWidth="1"/>
    <col min="17" max="16384" width="11.42578125" style="4"/>
  </cols>
  <sheetData>
    <row r="1" spans="1:15" s="1" customFormat="1" ht="123" customHeight="1" thickTop="1" x14ac:dyDescent="0.2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</row>
    <row r="2" spans="1:15" s="1" customFormat="1" ht="13.5" customHeight="1" x14ac:dyDescent="0.2">
      <c r="A2" s="2"/>
      <c r="B2" s="2"/>
      <c r="C2" s="2"/>
      <c r="D2" s="2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3.5" thickBot="1" x14ac:dyDescent="0.25"/>
    <row r="4" spans="1:15" s="53" customFormat="1" ht="38.450000000000003" customHeight="1" thickTop="1" thickBot="1" x14ac:dyDescent="0.25">
      <c r="A4" s="110" t="s">
        <v>0</v>
      </c>
      <c r="B4" s="51"/>
      <c r="C4" s="108" t="s">
        <v>1</v>
      </c>
      <c r="D4" s="122" t="s">
        <v>2</v>
      </c>
      <c r="E4" s="123"/>
      <c r="F4" s="123"/>
      <c r="G4" s="123"/>
      <c r="H4" s="124"/>
      <c r="I4" s="125" t="s">
        <v>3</v>
      </c>
      <c r="K4" s="52" t="s">
        <v>4</v>
      </c>
      <c r="L4" s="114" t="s">
        <v>5</v>
      </c>
      <c r="M4" s="115"/>
      <c r="N4" s="115"/>
      <c r="O4" s="116"/>
    </row>
    <row r="5" spans="1:15" s="56" customFormat="1" ht="22.15" customHeight="1" thickTop="1" thickBot="1" x14ac:dyDescent="0.25">
      <c r="A5" s="111"/>
      <c r="B5" s="51"/>
      <c r="C5" s="109"/>
      <c r="D5" s="55" t="s">
        <v>6</v>
      </c>
      <c r="E5" s="55" t="s">
        <v>7</v>
      </c>
      <c r="F5" s="55" t="s">
        <v>8</v>
      </c>
      <c r="G5" s="55" t="s">
        <v>9</v>
      </c>
      <c r="H5" s="55" t="s">
        <v>10</v>
      </c>
      <c r="I5" s="126"/>
    </row>
    <row r="6" spans="1:15" s="56" customFormat="1" ht="22.15" customHeight="1" thickTop="1" thickBot="1" x14ac:dyDescent="0.25">
      <c r="A6" s="57" t="s">
        <v>11</v>
      </c>
      <c r="B6" s="58"/>
      <c r="C6" s="59">
        <v>2023</v>
      </c>
      <c r="D6" s="60">
        <v>5</v>
      </c>
      <c r="E6" s="60">
        <v>5</v>
      </c>
      <c r="F6" s="60">
        <v>5</v>
      </c>
      <c r="G6" s="60">
        <v>5</v>
      </c>
      <c r="H6" s="60">
        <v>5</v>
      </c>
      <c r="I6" s="61">
        <f>(D6+E6+F6+G6+H6)/25</f>
        <v>1</v>
      </c>
    </row>
    <row r="7" spans="1:15" s="56" customFormat="1" ht="19.5" customHeight="1" thickTop="1" thickBot="1" x14ac:dyDescent="0.25">
      <c r="A7" s="57"/>
      <c r="B7" s="58"/>
      <c r="C7" s="59"/>
      <c r="D7" s="60"/>
      <c r="E7" s="60"/>
      <c r="F7" s="60"/>
      <c r="G7" s="60"/>
      <c r="H7" s="60"/>
      <c r="I7" s="61"/>
      <c r="K7" s="62" t="s">
        <v>12</v>
      </c>
      <c r="L7" s="62" t="s">
        <v>13</v>
      </c>
    </row>
    <row r="8" spans="1:15" s="56" customFormat="1" ht="14.25" thickTop="1" thickBot="1" x14ac:dyDescent="0.25">
      <c r="A8" s="57"/>
      <c r="B8" s="58"/>
      <c r="C8" s="59"/>
      <c r="D8" s="60"/>
      <c r="E8" s="60"/>
      <c r="F8" s="60"/>
      <c r="G8" s="60"/>
      <c r="H8" s="60"/>
      <c r="I8" s="61"/>
      <c r="K8" s="60">
        <v>5</v>
      </c>
      <c r="L8" s="60">
        <v>5</v>
      </c>
    </row>
    <row r="9" spans="1:15" s="56" customFormat="1" ht="14.25" thickTop="1" thickBot="1" x14ac:dyDescent="0.25">
      <c r="A9" s="63"/>
      <c r="B9" s="64"/>
      <c r="C9" s="64"/>
      <c r="I9" s="65"/>
    </row>
    <row r="10" spans="1:15" s="56" customFormat="1" ht="14.25" thickTop="1" thickBot="1" x14ac:dyDescent="0.25">
      <c r="A10" s="64"/>
      <c r="B10" s="64"/>
      <c r="C10" s="64"/>
      <c r="F10" s="130" t="s">
        <v>14</v>
      </c>
      <c r="G10" s="131"/>
      <c r="H10" s="132"/>
      <c r="I10" s="66">
        <f>AVERAGE(I6:I8)</f>
        <v>1</v>
      </c>
    </row>
    <row r="11" spans="1:15" s="56" customFormat="1" ht="24" customHeight="1" thickTop="1" thickBot="1" x14ac:dyDescent="0.25">
      <c r="B11" s="64"/>
      <c r="C11" s="64"/>
      <c r="I11" s="65"/>
    </row>
    <row r="12" spans="1:15" s="56" customFormat="1" ht="15" customHeight="1" thickTop="1" thickBot="1" x14ac:dyDescent="0.25">
      <c r="A12" s="110" t="s">
        <v>15</v>
      </c>
      <c r="B12" s="67"/>
      <c r="C12" s="133"/>
      <c r="D12" s="135">
        <f>AVERAGE(D6:D8)</f>
        <v>5</v>
      </c>
      <c r="E12" s="135">
        <f>AVERAGE(E6:E8)</f>
        <v>5</v>
      </c>
      <c r="F12" s="135">
        <f>AVERAGE(F6:F8)</f>
        <v>5</v>
      </c>
      <c r="G12" s="135">
        <f>AVERAGE(G6:G8)</f>
        <v>5</v>
      </c>
      <c r="H12" s="135">
        <f>AVERAGE(H6:H8)</f>
        <v>5</v>
      </c>
      <c r="I12" s="65"/>
      <c r="K12" s="68" t="s">
        <v>16</v>
      </c>
      <c r="L12" s="112" t="str">
        <f>IF(I10="","",IF(I10&gt;=85%,"MUY CONFIABLE",IF(I10&gt;=70%,"CONFIABLE",IF(I10&lt;70%,"NO CONFIABLE"))))</f>
        <v>MUY CONFIABLE</v>
      </c>
      <c r="M12" s="113"/>
    </row>
    <row r="13" spans="1:15" s="56" customFormat="1" ht="29.45" customHeight="1" thickTop="1" thickBot="1" x14ac:dyDescent="0.25">
      <c r="A13" s="111"/>
      <c r="B13" s="67"/>
      <c r="C13" s="134"/>
      <c r="D13" s="136"/>
      <c r="E13" s="136"/>
      <c r="F13" s="136"/>
      <c r="G13" s="136"/>
      <c r="H13" s="136"/>
      <c r="I13" s="65"/>
      <c r="L13" s="69" t="s">
        <v>17</v>
      </c>
    </row>
    <row r="14" spans="1:15" ht="13.5" thickTop="1" x14ac:dyDescent="0.2"/>
    <row r="17" spans="1:15" ht="13.5" thickBot="1" x14ac:dyDescent="0.25"/>
    <row r="18" spans="1:15" s="6" customFormat="1" ht="38.450000000000003" customHeight="1" thickTop="1" thickBot="1" x14ac:dyDescent="0.25">
      <c r="A18" s="102" t="s">
        <v>0</v>
      </c>
      <c r="B18" s="16"/>
      <c r="C18" s="92" t="s">
        <v>1</v>
      </c>
      <c r="D18" s="94" t="s">
        <v>2</v>
      </c>
      <c r="E18" s="95"/>
      <c r="F18" s="95"/>
      <c r="G18" s="95"/>
      <c r="H18" s="96"/>
      <c r="I18" s="97" t="s">
        <v>3</v>
      </c>
      <c r="K18" s="15" t="s">
        <v>4</v>
      </c>
      <c r="L18" s="99" t="s">
        <v>18</v>
      </c>
      <c r="M18" s="100"/>
      <c r="N18" s="100"/>
      <c r="O18" s="101"/>
    </row>
    <row r="19" spans="1:15" ht="22.15" customHeight="1" thickTop="1" thickBot="1" x14ac:dyDescent="0.25">
      <c r="A19" s="103"/>
      <c r="B19" s="16"/>
      <c r="C19" s="93"/>
      <c r="D19" s="10" t="s">
        <v>6</v>
      </c>
      <c r="E19" s="10" t="s">
        <v>7</v>
      </c>
      <c r="F19" s="10" t="s">
        <v>8</v>
      </c>
      <c r="G19" s="10" t="s">
        <v>9</v>
      </c>
      <c r="H19" s="10" t="s">
        <v>10</v>
      </c>
      <c r="I19" s="98"/>
    </row>
    <row r="20" spans="1:15" ht="22.15" customHeight="1" thickTop="1" thickBot="1" x14ac:dyDescent="0.25">
      <c r="A20" s="19" t="s">
        <v>19</v>
      </c>
      <c r="B20" s="13"/>
      <c r="C20" s="29">
        <v>2022</v>
      </c>
      <c r="D20" s="9">
        <v>4</v>
      </c>
      <c r="E20" s="9">
        <v>5</v>
      </c>
      <c r="F20" s="9">
        <v>4</v>
      </c>
      <c r="G20" s="9">
        <v>5</v>
      </c>
      <c r="H20" s="9">
        <v>4</v>
      </c>
      <c r="I20" s="18">
        <f>(D20+E20+F20+G20+H20)/25</f>
        <v>0.88</v>
      </c>
    </row>
    <row r="21" spans="1:15" ht="19.149999999999999" customHeight="1" thickTop="1" thickBot="1" x14ac:dyDescent="0.25">
      <c r="A21" s="19" t="s">
        <v>11</v>
      </c>
      <c r="B21" s="13"/>
      <c r="C21" s="29">
        <v>2023</v>
      </c>
      <c r="D21" s="9">
        <v>5</v>
      </c>
      <c r="E21" s="9">
        <v>5</v>
      </c>
      <c r="F21" s="9">
        <v>5</v>
      </c>
      <c r="G21" s="9">
        <v>5</v>
      </c>
      <c r="H21" s="9">
        <v>5</v>
      </c>
      <c r="I21" s="18">
        <f>(D21+E21+F21+G21+H21)/25</f>
        <v>1</v>
      </c>
      <c r="K21" s="8" t="s">
        <v>12</v>
      </c>
      <c r="L21" s="8" t="s">
        <v>13</v>
      </c>
    </row>
    <row r="22" spans="1:15" ht="14.25" thickTop="1" thickBot="1" x14ac:dyDescent="0.25">
      <c r="A22" s="19" t="s">
        <v>20</v>
      </c>
      <c r="B22" s="13"/>
      <c r="C22" s="29">
        <v>2024</v>
      </c>
      <c r="D22" s="9">
        <v>5</v>
      </c>
      <c r="E22" s="9">
        <v>5</v>
      </c>
      <c r="F22" s="9">
        <v>5</v>
      </c>
      <c r="G22" s="9">
        <v>5</v>
      </c>
      <c r="H22" s="9">
        <v>5</v>
      </c>
      <c r="I22" s="18">
        <f>(D22+E22+F22+G22+H22)/25</f>
        <v>1</v>
      </c>
      <c r="K22" s="9">
        <v>5</v>
      </c>
      <c r="L22" s="9">
        <v>5</v>
      </c>
    </row>
    <row r="23" spans="1:15" ht="14.25" thickTop="1" thickBot="1" x14ac:dyDescent="0.25">
      <c r="A23" s="7"/>
    </row>
    <row r="24" spans="1:15" ht="14.25" thickTop="1" thickBot="1" x14ac:dyDescent="0.25">
      <c r="F24" s="117" t="s">
        <v>14</v>
      </c>
      <c r="G24" s="118"/>
      <c r="H24" s="119"/>
      <c r="I24" s="17">
        <f>AVERAGE(I20:I22)</f>
        <v>0.96</v>
      </c>
    </row>
    <row r="25" spans="1:15" ht="24" customHeight="1" thickTop="1" thickBot="1" x14ac:dyDescent="0.25"/>
    <row r="26" spans="1:15" ht="15" customHeight="1" thickTop="1" thickBot="1" x14ac:dyDescent="0.25">
      <c r="A26" s="102" t="s">
        <v>15</v>
      </c>
      <c r="B26" s="22"/>
      <c r="C26" s="120"/>
      <c r="D26" s="104">
        <f>AVERAGE(D20:D22)</f>
        <v>4.666666666666667</v>
      </c>
      <c r="E26" s="104">
        <f>AVERAGE(E20:E22)</f>
        <v>5</v>
      </c>
      <c r="F26" s="104">
        <f>AVERAGE(F20:F22)</f>
        <v>4.666666666666667</v>
      </c>
      <c r="G26" s="104">
        <f>AVERAGE(G20:G22)</f>
        <v>5</v>
      </c>
      <c r="H26" s="104">
        <f>AVERAGE(H20:H22)</f>
        <v>4.666666666666667</v>
      </c>
      <c r="K26" s="12" t="s">
        <v>16</v>
      </c>
      <c r="L26" s="106" t="str">
        <f>IF(I24="","",IF(I24&gt;=85%,"MUY CONFIABLE",IF(I24&gt;=70%,"CONFIABLE",IF(I24&lt;70%,"NO CONFIABLE"))))</f>
        <v>MUY CONFIABLE</v>
      </c>
      <c r="M26" s="107"/>
    </row>
    <row r="27" spans="1:15" ht="29.45" customHeight="1" thickTop="1" thickBot="1" x14ac:dyDescent="0.25">
      <c r="A27" s="103"/>
      <c r="B27" s="22"/>
      <c r="C27" s="121"/>
      <c r="D27" s="105"/>
      <c r="E27" s="105"/>
      <c r="F27" s="105"/>
      <c r="G27" s="105"/>
      <c r="H27" s="105"/>
      <c r="L27" s="21" t="s">
        <v>17</v>
      </c>
    </row>
    <row r="28" spans="1:15" ht="13.5" thickTop="1" x14ac:dyDescent="0.2"/>
    <row r="30" spans="1:15" ht="13.5" thickBot="1" x14ac:dyDescent="0.25"/>
    <row r="31" spans="1:15" s="53" customFormat="1" ht="38.450000000000003" customHeight="1" x14ac:dyDescent="0.2">
      <c r="A31" s="110" t="s">
        <v>0</v>
      </c>
      <c r="B31" s="51"/>
      <c r="C31" s="108" t="s">
        <v>1</v>
      </c>
      <c r="D31" s="122" t="s">
        <v>2</v>
      </c>
      <c r="E31" s="123"/>
      <c r="F31" s="123"/>
      <c r="G31" s="123"/>
      <c r="H31" s="124"/>
      <c r="I31" s="125" t="s">
        <v>3</v>
      </c>
      <c r="K31" s="52" t="s">
        <v>4</v>
      </c>
      <c r="L31" s="114" t="s">
        <v>21</v>
      </c>
      <c r="M31" s="115"/>
      <c r="N31" s="115"/>
      <c r="O31" s="116"/>
    </row>
    <row r="32" spans="1:15" s="56" customFormat="1" ht="22.15" customHeight="1" thickTop="1" thickBot="1" x14ac:dyDescent="0.25">
      <c r="A32" s="111"/>
      <c r="B32" s="51"/>
      <c r="C32" s="109"/>
      <c r="D32" s="55" t="s">
        <v>6</v>
      </c>
      <c r="E32" s="55" t="s">
        <v>7</v>
      </c>
      <c r="F32" s="55" t="s">
        <v>8</v>
      </c>
      <c r="G32" s="55" t="s">
        <v>9</v>
      </c>
      <c r="H32" s="55" t="s">
        <v>10</v>
      </c>
      <c r="I32" s="126"/>
    </row>
    <row r="33" spans="1:15" s="56" customFormat="1" ht="22.15" customHeight="1" thickTop="1" thickBot="1" x14ac:dyDescent="0.25">
      <c r="A33" s="57" t="s">
        <v>11</v>
      </c>
      <c r="B33" s="58"/>
      <c r="C33" s="59">
        <v>2023</v>
      </c>
      <c r="D33" s="60">
        <v>5</v>
      </c>
      <c r="E33" s="60">
        <v>5</v>
      </c>
      <c r="F33" s="60">
        <v>5</v>
      </c>
      <c r="G33" s="60">
        <v>5</v>
      </c>
      <c r="H33" s="60">
        <v>5</v>
      </c>
      <c r="I33" s="61">
        <f>(D33+E33+F33+G33+H33)/25</f>
        <v>1</v>
      </c>
    </row>
    <row r="34" spans="1:15" s="56" customFormat="1" ht="19.5" customHeight="1" thickTop="1" thickBot="1" x14ac:dyDescent="0.25">
      <c r="A34" s="57"/>
      <c r="B34" s="58"/>
      <c r="C34" s="58"/>
      <c r="D34" s="60"/>
      <c r="E34" s="60"/>
      <c r="F34" s="60"/>
      <c r="G34" s="60"/>
      <c r="H34" s="60"/>
      <c r="I34" s="61"/>
      <c r="K34" s="62" t="s">
        <v>12</v>
      </c>
      <c r="L34" s="62" t="s">
        <v>13</v>
      </c>
    </row>
    <row r="35" spans="1:15" s="56" customFormat="1" ht="14.25" thickTop="1" thickBot="1" x14ac:dyDescent="0.25">
      <c r="A35" s="57"/>
      <c r="B35" s="58"/>
      <c r="C35" s="58"/>
      <c r="D35" s="60"/>
      <c r="E35" s="60"/>
      <c r="F35" s="60"/>
      <c r="G35" s="60"/>
      <c r="H35" s="60"/>
      <c r="I35" s="61"/>
      <c r="K35" s="60">
        <v>5</v>
      </c>
      <c r="L35" s="60">
        <v>5</v>
      </c>
    </row>
    <row r="36" spans="1:15" s="56" customFormat="1" ht="14.25" thickTop="1" thickBot="1" x14ac:dyDescent="0.25">
      <c r="A36" s="63"/>
      <c r="B36" s="64"/>
      <c r="C36" s="64"/>
      <c r="I36" s="65"/>
    </row>
    <row r="37" spans="1:15" s="56" customFormat="1" ht="14.25" thickTop="1" thickBot="1" x14ac:dyDescent="0.25">
      <c r="A37" s="64"/>
      <c r="B37" s="64"/>
      <c r="C37" s="64"/>
      <c r="F37" s="130" t="s">
        <v>14</v>
      </c>
      <c r="G37" s="131"/>
      <c r="H37" s="132"/>
      <c r="I37" s="66">
        <f>AVERAGE(I33:I35)</f>
        <v>1</v>
      </c>
    </row>
    <row r="38" spans="1:15" s="56" customFormat="1" ht="24" customHeight="1" thickTop="1" thickBot="1" x14ac:dyDescent="0.25">
      <c r="A38" s="64"/>
      <c r="B38" s="64"/>
      <c r="C38" s="64"/>
      <c r="I38" s="65"/>
    </row>
    <row r="39" spans="1:15" s="56" customFormat="1" ht="16.5" thickTop="1" thickBot="1" x14ac:dyDescent="0.25">
      <c r="A39" s="110" t="s">
        <v>15</v>
      </c>
      <c r="B39" s="67"/>
      <c r="C39" s="133"/>
      <c r="D39" s="135">
        <f>AVERAGE(D33:D35)</f>
        <v>5</v>
      </c>
      <c r="E39" s="135">
        <f t="shared" ref="E39:H39" si="0">AVERAGE(E33:E35)</f>
        <v>5</v>
      </c>
      <c r="F39" s="135">
        <f t="shared" si="0"/>
        <v>5</v>
      </c>
      <c r="G39" s="135">
        <f t="shared" si="0"/>
        <v>5</v>
      </c>
      <c r="H39" s="135">
        <f t="shared" si="0"/>
        <v>5</v>
      </c>
      <c r="I39" s="65"/>
      <c r="K39" s="68" t="s">
        <v>16</v>
      </c>
      <c r="L39" s="112" t="str">
        <f>IF(I37="","",IF(I37&gt;=85%,"MUY CONFIABLE",IF(I37&gt;=70%,"CONFIABLE",IF(I37&lt;70%,"NO CONFIABLE"))))</f>
        <v>MUY CONFIABLE</v>
      </c>
      <c r="M39" s="113"/>
    </row>
    <row r="40" spans="1:15" s="56" customFormat="1" ht="29.45" customHeight="1" thickTop="1" thickBot="1" x14ac:dyDescent="0.25">
      <c r="A40" s="111"/>
      <c r="B40" s="67"/>
      <c r="C40" s="134"/>
      <c r="D40" s="136"/>
      <c r="E40" s="136"/>
      <c r="F40" s="136"/>
      <c r="G40" s="136"/>
      <c r="H40" s="136"/>
      <c r="I40" s="65"/>
      <c r="L40" s="69" t="s">
        <v>17</v>
      </c>
    </row>
    <row r="41" spans="1:15" ht="13.5" thickTop="1" x14ac:dyDescent="0.2"/>
    <row r="42" spans="1:15" ht="13.5" thickBot="1" x14ac:dyDescent="0.25"/>
    <row r="43" spans="1:15" s="6" customFormat="1" ht="38.450000000000003" customHeight="1" thickTop="1" thickBot="1" x14ac:dyDescent="0.25">
      <c r="A43" s="102" t="s">
        <v>0</v>
      </c>
      <c r="B43" s="16"/>
      <c r="C43" s="92" t="s">
        <v>1</v>
      </c>
      <c r="D43" s="94" t="s">
        <v>2</v>
      </c>
      <c r="E43" s="95"/>
      <c r="F43" s="95"/>
      <c r="G43" s="95"/>
      <c r="H43" s="96"/>
      <c r="I43" s="97" t="s">
        <v>3</v>
      </c>
      <c r="K43" s="15" t="s">
        <v>4</v>
      </c>
      <c r="L43" s="99" t="s">
        <v>22</v>
      </c>
      <c r="M43" s="100"/>
      <c r="N43" s="100"/>
      <c r="O43" s="101"/>
    </row>
    <row r="44" spans="1:15" ht="22.15" customHeight="1" thickTop="1" thickBot="1" x14ac:dyDescent="0.25">
      <c r="A44" s="103"/>
      <c r="B44" s="16"/>
      <c r="C44" s="93"/>
      <c r="D44" s="10" t="s">
        <v>6</v>
      </c>
      <c r="E44" s="10" t="s">
        <v>7</v>
      </c>
      <c r="F44" s="10" t="s">
        <v>8</v>
      </c>
      <c r="G44" s="10" t="s">
        <v>9</v>
      </c>
      <c r="H44" s="10" t="s">
        <v>10</v>
      </c>
      <c r="I44" s="98"/>
    </row>
    <row r="45" spans="1:15" ht="19.5" customHeight="1" thickTop="1" thickBot="1" x14ac:dyDescent="0.25">
      <c r="A45" s="19" t="s">
        <v>23</v>
      </c>
      <c r="B45" s="13"/>
      <c r="C45" s="29">
        <v>2021</v>
      </c>
      <c r="D45" s="9">
        <v>5</v>
      </c>
      <c r="E45" s="9">
        <v>5</v>
      </c>
      <c r="F45" s="9">
        <v>5</v>
      </c>
      <c r="G45" s="9">
        <v>5</v>
      </c>
      <c r="H45" s="9">
        <v>5</v>
      </c>
      <c r="I45" s="18">
        <f>(D45+E45+F45+G45+H45)/25</f>
        <v>1</v>
      </c>
      <c r="K45" s="8" t="s">
        <v>12</v>
      </c>
      <c r="L45" s="8" t="s">
        <v>13</v>
      </c>
    </row>
    <row r="46" spans="1:15" x14ac:dyDescent="0.2">
      <c r="A46" s="19" t="s">
        <v>19</v>
      </c>
      <c r="B46" s="13"/>
      <c r="C46" s="29">
        <v>2022</v>
      </c>
      <c r="D46" s="9">
        <v>4</v>
      </c>
      <c r="E46" s="9">
        <v>4</v>
      </c>
      <c r="F46" s="9">
        <v>4</v>
      </c>
      <c r="G46" s="9">
        <v>5</v>
      </c>
      <c r="H46" s="9">
        <v>5</v>
      </c>
      <c r="I46" s="18">
        <f>(D46+E46+F46+G46+H46)/25</f>
        <v>0.88</v>
      </c>
      <c r="K46" s="9">
        <v>5</v>
      </c>
      <c r="L46" s="9">
        <v>5</v>
      </c>
    </row>
    <row r="47" spans="1:15" x14ac:dyDescent="0.2">
      <c r="A47" s="19" t="s">
        <v>11</v>
      </c>
      <c r="B47" s="13"/>
      <c r="C47" s="29">
        <v>2023</v>
      </c>
      <c r="D47" s="9">
        <v>5</v>
      </c>
      <c r="E47" s="9">
        <v>5</v>
      </c>
      <c r="F47" s="9">
        <v>5</v>
      </c>
      <c r="G47" s="9">
        <v>5</v>
      </c>
      <c r="H47" s="9">
        <v>5</v>
      </c>
      <c r="I47" s="18">
        <f>(D47+E47+F47+G47+H47)/25</f>
        <v>1</v>
      </c>
      <c r="K47" s="21"/>
      <c r="L47" s="21"/>
    </row>
    <row r="48" spans="1:15" x14ac:dyDescent="0.2">
      <c r="A48" s="19" t="s">
        <v>20</v>
      </c>
      <c r="B48" s="13"/>
      <c r="C48" s="29">
        <v>2024</v>
      </c>
      <c r="D48" s="9">
        <v>5</v>
      </c>
      <c r="E48" s="9">
        <v>5</v>
      </c>
      <c r="F48" s="9">
        <v>5</v>
      </c>
      <c r="G48" s="9">
        <v>5</v>
      </c>
      <c r="H48" s="9">
        <v>5</v>
      </c>
      <c r="I48" s="18">
        <f>(D48+E48+F48+G48+H48)/25</f>
        <v>1</v>
      </c>
      <c r="K48" s="21"/>
      <c r="L48" s="21"/>
    </row>
    <row r="49" spans="1:15" x14ac:dyDescent="0.2">
      <c r="A49" s="7"/>
    </row>
    <row r="50" spans="1:15" ht="14.25" thickTop="1" thickBot="1" x14ac:dyDescent="0.25">
      <c r="F50" s="117" t="s">
        <v>14</v>
      </c>
      <c r="G50" s="118"/>
      <c r="H50" s="119"/>
      <c r="I50" s="17">
        <f>AVERAGE(I46:I48)</f>
        <v>0.96</v>
      </c>
      <c r="K50" s="21"/>
      <c r="L50" s="21"/>
      <c r="M50" s="21"/>
    </row>
    <row r="51" spans="1:15" ht="24" customHeight="1" thickTop="1" thickBot="1" x14ac:dyDescent="0.25"/>
    <row r="52" spans="1:15" ht="16.5" thickTop="1" thickBot="1" x14ac:dyDescent="0.25">
      <c r="A52" s="102" t="s">
        <v>15</v>
      </c>
      <c r="B52" s="22"/>
      <c r="C52" s="120"/>
      <c r="D52" s="104">
        <f>AVERAGE(D46:D48)</f>
        <v>4.666666666666667</v>
      </c>
      <c r="E52" s="104">
        <f>AVERAGE(E46:E48)</f>
        <v>4.666666666666667</v>
      </c>
      <c r="F52" s="104">
        <f>AVERAGE(F46:F48)</f>
        <v>4.666666666666667</v>
      </c>
      <c r="G52" s="104">
        <f>AVERAGE(G46:G48)</f>
        <v>5</v>
      </c>
      <c r="H52" s="104">
        <f>AVERAGE(H46:H48)</f>
        <v>5</v>
      </c>
      <c r="K52" s="12" t="s">
        <v>16</v>
      </c>
      <c r="L52" s="106" t="str">
        <f>IF(I50="","",IF(I50&gt;=85%,"MUY CONFIABLE",IF(I50&gt;=70%,"CONFIABLE",IF(I50&lt;70%,"NO CONFIABLE"))))</f>
        <v>MUY CONFIABLE</v>
      </c>
      <c r="M52" s="107"/>
    </row>
    <row r="53" spans="1:15" ht="29.45" customHeight="1" thickTop="1" thickBot="1" x14ac:dyDescent="0.25">
      <c r="A53" s="103"/>
      <c r="B53" s="22"/>
      <c r="C53" s="121"/>
      <c r="D53" s="105"/>
      <c r="E53" s="105"/>
      <c r="F53" s="105"/>
      <c r="G53" s="105"/>
      <c r="H53" s="105"/>
      <c r="L53" s="21" t="s">
        <v>17</v>
      </c>
    </row>
    <row r="54" spans="1:15" ht="13.5" thickTop="1" x14ac:dyDescent="0.2"/>
    <row r="57" spans="1:15" ht="13.5" thickBot="1" x14ac:dyDescent="0.25"/>
    <row r="58" spans="1:15" s="6" customFormat="1" ht="38.450000000000003" customHeight="1" thickTop="1" thickBot="1" x14ac:dyDescent="0.25">
      <c r="A58" s="102" t="s">
        <v>0</v>
      </c>
      <c r="B58" s="16"/>
      <c r="C58" s="92" t="s">
        <v>1</v>
      </c>
      <c r="D58" s="94" t="s">
        <v>2</v>
      </c>
      <c r="E58" s="95"/>
      <c r="F58" s="95"/>
      <c r="G58" s="95"/>
      <c r="H58" s="96"/>
      <c r="I58" s="97" t="s">
        <v>3</v>
      </c>
      <c r="K58" s="15" t="s">
        <v>4</v>
      </c>
      <c r="L58" s="137" t="s">
        <v>24</v>
      </c>
      <c r="M58" s="138"/>
      <c r="N58" s="138"/>
      <c r="O58" s="139"/>
    </row>
    <row r="59" spans="1:15" ht="22.15" customHeight="1" thickTop="1" thickBot="1" x14ac:dyDescent="0.25">
      <c r="A59" s="103"/>
      <c r="B59" s="16"/>
      <c r="C59" s="93"/>
      <c r="D59" s="10" t="s">
        <v>6</v>
      </c>
      <c r="E59" s="10" t="s">
        <v>7</v>
      </c>
      <c r="F59" s="10" t="s">
        <v>8</v>
      </c>
      <c r="G59" s="10" t="s">
        <v>9</v>
      </c>
      <c r="H59" s="10" t="s">
        <v>10</v>
      </c>
      <c r="I59" s="98"/>
    </row>
    <row r="60" spans="1:15" ht="22.15" customHeight="1" thickTop="1" thickBot="1" x14ac:dyDescent="0.25">
      <c r="A60" s="31">
        <v>2021</v>
      </c>
      <c r="B60" s="16"/>
      <c r="C60" s="25">
        <v>2021</v>
      </c>
      <c r="D60" s="10">
        <v>4</v>
      </c>
      <c r="E60" s="10">
        <v>4</v>
      </c>
      <c r="F60" s="10">
        <v>4</v>
      </c>
      <c r="G60" s="10">
        <v>4</v>
      </c>
      <c r="H60" s="10">
        <v>4</v>
      </c>
      <c r="I60" s="27">
        <f>(D60+E60+F60+G60+H60)/25</f>
        <v>0.8</v>
      </c>
    </row>
    <row r="61" spans="1:15" ht="22.5" x14ac:dyDescent="0.2">
      <c r="A61" s="19" t="s">
        <v>19</v>
      </c>
      <c r="B61" s="13"/>
      <c r="C61" s="29">
        <v>2022</v>
      </c>
      <c r="D61" s="13">
        <v>4</v>
      </c>
      <c r="E61" s="13">
        <v>4</v>
      </c>
      <c r="F61" s="13">
        <v>5</v>
      </c>
      <c r="G61" s="13">
        <v>5</v>
      </c>
      <c r="H61" s="13">
        <v>4</v>
      </c>
      <c r="I61" s="18">
        <f>(D61+E61+F61+G61+H61)/25</f>
        <v>0.88</v>
      </c>
      <c r="K61" s="8" t="s">
        <v>12</v>
      </c>
      <c r="L61" s="8" t="s">
        <v>13</v>
      </c>
    </row>
    <row r="62" spans="1:15" x14ac:dyDescent="0.2">
      <c r="A62" s="19" t="s">
        <v>11</v>
      </c>
      <c r="B62" s="13"/>
      <c r="C62" s="29">
        <v>2023</v>
      </c>
      <c r="D62" s="9">
        <v>4</v>
      </c>
      <c r="E62" s="9">
        <v>5</v>
      </c>
      <c r="F62" s="9">
        <v>5</v>
      </c>
      <c r="G62" s="9">
        <v>5</v>
      </c>
      <c r="H62" s="9">
        <v>4</v>
      </c>
      <c r="I62" s="18">
        <f>(D62+E62+F62+G62+H62)/25</f>
        <v>0.92</v>
      </c>
      <c r="K62" s="9">
        <v>5</v>
      </c>
      <c r="L62" s="9">
        <v>5</v>
      </c>
    </row>
    <row r="63" spans="1:15" x14ac:dyDescent="0.2">
      <c r="A63" s="19" t="s">
        <v>20</v>
      </c>
      <c r="B63" s="13"/>
      <c r="C63" s="29">
        <v>2024</v>
      </c>
      <c r="D63" s="9">
        <v>5</v>
      </c>
      <c r="E63" s="9">
        <v>5</v>
      </c>
      <c r="F63" s="9">
        <v>5</v>
      </c>
      <c r="G63" s="9">
        <v>5</v>
      </c>
      <c r="H63" s="9">
        <v>5</v>
      </c>
      <c r="I63" s="18">
        <f>(D63+E63+F63+G63+H63)/25</f>
        <v>1</v>
      </c>
    </row>
    <row r="64" spans="1:15" x14ac:dyDescent="0.2">
      <c r="A64" s="7"/>
    </row>
    <row r="65" spans="1:15" ht="14.25" thickTop="1" thickBot="1" x14ac:dyDescent="0.25">
      <c r="F65" s="117" t="s">
        <v>14</v>
      </c>
      <c r="G65" s="118"/>
      <c r="H65" s="119"/>
      <c r="I65" s="17">
        <f>AVERAGE(I61:I63)</f>
        <v>0.93333333333333324</v>
      </c>
    </row>
    <row r="66" spans="1:15" ht="24" customHeight="1" thickTop="1" thickBot="1" x14ac:dyDescent="0.25"/>
    <row r="67" spans="1:15" ht="16.5" thickTop="1" thickBot="1" x14ac:dyDescent="0.25">
      <c r="A67" s="102" t="s">
        <v>15</v>
      </c>
      <c r="B67" s="22"/>
      <c r="C67" s="120"/>
      <c r="D67" s="104">
        <f>AVERAGE(D61:D63)</f>
        <v>4.333333333333333</v>
      </c>
      <c r="E67" s="104">
        <f>AVERAGE(E61:E63)</f>
        <v>4.666666666666667</v>
      </c>
      <c r="F67" s="104">
        <f>AVERAGE(F61:F63)</f>
        <v>5</v>
      </c>
      <c r="G67" s="104">
        <f>AVERAGE(G61:G63)</f>
        <v>5</v>
      </c>
      <c r="H67" s="104">
        <f t="shared" ref="H67" si="1">AVERAGE(H61:H63)</f>
        <v>4.333333333333333</v>
      </c>
      <c r="K67" s="12" t="s">
        <v>16</v>
      </c>
      <c r="L67" s="106" t="str">
        <f>IF(I65="","",IF(I65&gt;=85%,"MUY CONFIABLE",IF(I65&gt;=70%,"CONFIABLE",IF(I65&lt;70%,"NO CONFIABLE"))))</f>
        <v>MUY CONFIABLE</v>
      </c>
      <c r="M67" s="107"/>
    </row>
    <row r="68" spans="1:15" ht="29.45" customHeight="1" thickTop="1" thickBot="1" x14ac:dyDescent="0.25">
      <c r="A68" s="103"/>
      <c r="B68" s="22"/>
      <c r="C68" s="121"/>
      <c r="D68" s="105"/>
      <c r="E68" s="105"/>
      <c r="F68" s="105"/>
      <c r="G68" s="105"/>
      <c r="H68" s="105"/>
      <c r="L68" s="21" t="s">
        <v>17</v>
      </c>
    </row>
    <row r="69" spans="1:15" ht="13.5" thickTop="1" x14ac:dyDescent="0.2"/>
    <row r="71" spans="1:15" ht="13.5" thickBot="1" x14ac:dyDescent="0.25"/>
    <row r="72" spans="1:15" s="6" customFormat="1" ht="38.450000000000003" customHeight="1" thickTop="1" thickBot="1" x14ac:dyDescent="0.25">
      <c r="A72" s="102" t="s">
        <v>0</v>
      </c>
      <c r="B72" s="16"/>
      <c r="C72" s="92" t="s">
        <v>1</v>
      </c>
      <c r="D72" s="94" t="s">
        <v>2</v>
      </c>
      <c r="E72" s="95"/>
      <c r="F72" s="95"/>
      <c r="G72" s="95"/>
      <c r="H72" s="96"/>
      <c r="I72" s="97" t="s">
        <v>3</v>
      </c>
      <c r="K72" s="15" t="s">
        <v>4</v>
      </c>
      <c r="L72" s="99" t="s">
        <v>25</v>
      </c>
      <c r="M72" s="100"/>
      <c r="N72" s="100"/>
      <c r="O72" s="101"/>
    </row>
    <row r="73" spans="1:15" ht="22.15" customHeight="1" thickTop="1" thickBot="1" x14ac:dyDescent="0.25">
      <c r="A73" s="103"/>
      <c r="B73" s="16"/>
      <c r="C73" s="93"/>
      <c r="D73" s="10" t="s">
        <v>6</v>
      </c>
      <c r="E73" s="10" t="s">
        <v>7</v>
      </c>
      <c r="F73" s="10" t="s">
        <v>8</v>
      </c>
      <c r="G73" s="10" t="s">
        <v>9</v>
      </c>
      <c r="H73" s="10" t="s">
        <v>10</v>
      </c>
      <c r="I73" s="98"/>
    </row>
    <row r="74" spans="1:15" ht="22.15" customHeight="1" thickTop="1" thickBot="1" x14ac:dyDescent="0.25">
      <c r="A74" s="19" t="s">
        <v>23</v>
      </c>
      <c r="B74" s="13"/>
      <c r="C74" s="29">
        <v>2021</v>
      </c>
      <c r="D74" s="9">
        <v>4</v>
      </c>
      <c r="E74" s="9">
        <v>5</v>
      </c>
      <c r="F74" s="9">
        <v>5</v>
      </c>
      <c r="G74" s="9">
        <v>4</v>
      </c>
      <c r="H74" s="9">
        <v>5</v>
      </c>
      <c r="I74" s="18">
        <f>(D74+E74+F74+G74+H74)/25</f>
        <v>0.92</v>
      </c>
    </row>
    <row r="75" spans="1:15" ht="19.5" customHeight="1" thickTop="1" thickBot="1" x14ac:dyDescent="0.25">
      <c r="A75" s="19" t="s">
        <v>19</v>
      </c>
      <c r="B75" s="13"/>
      <c r="C75" s="29">
        <v>2022</v>
      </c>
      <c r="D75" s="9">
        <v>5</v>
      </c>
      <c r="E75" s="9">
        <v>5</v>
      </c>
      <c r="F75" s="9">
        <v>5</v>
      </c>
      <c r="G75" s="9">
        <v>5</v>
      </c>
      <c r="H75" s="9">
        <v>5</v>
      </c>
      <c r="I75" s="18">
        <f>(D75+E75+F75+G75+H75)/25</f>
        <v>1</v>
      </c>
      <c r="K75" s="8" t="s">
        <v>12</v>
      </c>
      <c r="L75" s="8" t="s">
        <v>13</v>
      </c>
    </row>
    <row r="76" spans="1:15" ht="14.25" thickTop="1" thickBot="1" x14ac:dyDescent="0.25">
      <c r="A76" s="19" t="s">
        <v>11</v>
      </c>
      <c r="B76" s="13"/>
      <c r="C76" s="29">
        <v>2023</v>
      </c>
      <c r="D76" s="9">
        <v>5</v>
      </c>
      <c r="E76" s="9">
        <v>5</v>
      </c>
      <c r="F76" s="9">
        <v>5</v>
      </c>
      <c r="G76" s="9">
        <v>5</v>
      </c>
      <c r="H76" s="9">
        <v>5</v>
      </c>
      <c r="I76" s="18">
        <f>(D76+E76+F76+G76+H76)/25</f>
        <v>1</v>
      </c>
      <c r="K76" s="9">
        <v>5</v>
      </c>
      <c r="L76" s="9">
        <v>5</v>
      </c>
    </row>
    <row r="77" spans="1:15" ht="14.25" thickTop="1" thickBot="1" x14ac:dyDescent="0.25">
      <c r="A77" s="19" t="s">
        <v>20</v>
      </c>
      <c r="B77" s="13"/>
      <c r="C77" s="29">
        <v>2024</v>
      </c>
      <c r="D77" s="9">
        <v>5</v>
      </c>
      <c r="E77" s="9">
        <v>5</v>
      </c>
      <c r="F77" s="9">
        <v>5</v>
      </c>
      <c r="G77" s="9">
        <v>5</v>
      </c>
      <c r="H77" s="9">
        <v>5</v>
      </c>
      <c r="I77" s="18">
        <f>(D77+E77+F77+G77+H77)/25</f>
        <v>1</v>
      </c>
      <c r="K77" s="46"/>
      <c r="L77" s="46"/>
    </row>
    <row r="78" spans="1:15" x14ac:dyDescent="0.2">
      <c r="A78" s="20"/>
    </row>
    <row r="79" spans="1:15" ht="14.25" thickTop="1" thickBot="1" x14ac:dyDescent="0.25">
      <c r="F79" s="117" t="s">
        <v>14</v>
      </c>
      <c r="G79" s="118"/>
      <c r="H79" s="119"/>
      <c r="I79" s="17">
        <f>AVERAGE(I75:I77)</f>
        <v>1</v>
      </c>
    </row>
    <row r="80" spans="1:15" ht="24" customHeight="1" thickTop="1" thickBot="1" x14ac:dyDescent="0.25"/>
    <row r="81" spans="1:15" ht="16.5" thickTop="1" thickBot="1" x14ac:dyDescent="0.25">
      <c r="A81" s="102" t="s">
        <v>15</v>
      </c>
      <c r="B81" s="22"/>
      <c r="C81" s="120"/>
      <c r="D81" s="104">
        <f>AVERAGE(D75:D77)</f>
        <v>5</v>
      </c>
      <c r="E81" s="104">
        <f t="shared" ref="E81:G81" si="2">AVERAGE(E75:E77)</f>
        <v>5</v>
      </c>
      <c r="F81" s="104">
        <f t="shared" si="2"/>
        <v>5</v>
      </c>
      <c r="G81" s="104">
        <f t="shared" si="2"/>
        <v>5</v>
      </c>
      <c r="H81" s="104">
        <f>AVERAGE(H75:H77)</f>
        <v>5</v>
      </c>
      <c r="K81" s="12" t="s">
        <v>16</v>
      </c>
      <c r="L81" s="106" t="str">
        <f>IF(I79="","",IF(I79&gt;=85%,"MUY CONFIABLE",IF(I79&gt;=70%,"CONFIABLE",IF(I79&lt;70%,"NO CONFIABLE"))))</f>
        <v>MUY CONFIABLE</v>
      </c>
      <c r="M81" s="107"/>
    </row>
    <row r="82" spans="1:15" ht="29.45" customHeight="1" thickTop="1" thickBot="1" x14ac:dyDescent="0.25">
      <c r="A82" s="103"/>
      <c r="B82" s="22"/>
      <c r="C82" s="121"/>
      <c r="D82" s="105"/>
      <c r="E82" s="105"/>
      <c r="F82" s="105"/>
      <c r="G82" s="105"/>
      <c r="H82" s="105"/>
      <c r="L82" s="21" t="s">
        <v>17</v>
      </c>
    </row>
    <row r="83" spans="1:15" ht="13.5" thickTop="1" x14ac:dyDescent="0.2"/>
    <row r="86" spans="1:15" ht="13.5" thickBot="1" x14ac:dyDescent="0.25"/>
    <row r="87" spans="1:15" s="53" customFormat="1" ht="38.450000000000003" customHeight="1" thickTop="1" thickBot="1" x14ac:dyDescent="0.25">
      <c r="A87" s="110" t="s">
        <v>0</v>
      </c>
      <c r="B87" s="51"/>
      <c r="C87" s="108" t="s">
        <v>1</v>
      </c>
      <c r="D87" s="122" t="s">
        <v>2</v>
      </c>
      <c r="E87" s="123"/>
      <c r="F87" s="123"/>
      <c r="G87" s="123"/>
      <c r="H87" s="124"/>
      <c r="I87" s="125" t="s">
        <v>3</v>
      </c>
      <c r="K87" s="52" t="s">
        <v>4</v>
      </c>
      <c r="L87" s="114" t="s">
        <v>26</v>
      </c>
      <c r="M87" s="115"/>
      <c r="N87" s="115"/>
      <c r="O87" s="116"/>
    </row>
    <row r="88" spans="1:15" s="56" customFormat="1" ht="22.15" customHeight="1" thickTop="1" x14ac:dyDescent="0.2">
      <c r="A88" s="143"/>
      <c r="B88" s="50"/>
      <c r="C88" s="144"/>
      <c r="D88" s="70" t="s">
        <v>6</v>
      </c>
      <c r="E88" s="70" t="s">
        <v>7</v>
      </c>
      <c r="F88" s="70" t="s">
        <v>8</v>
      </c>
      <c r="G88" s="70" t="s">
        <v>9</v>
      </c>
      <c r="H88" s="70" t="s">
        <v>10</v>
      </c>
      <c r="I88" s="145"/>
    </row>
    <row r="89" spans="1:15" s="56" customFormat="1" ht="22.15" customHeight="1" thickBot="1" x14ac:dyDescent="0.25">
      <c r="A89" s="71" t="s">
        <v>27</v>
      </c>
      <c r="B89" s="72"/>
      <c r="C89" s="73">
        <v>2020</v>
      </c>
      <c r="D89" s="74">
        <v>4.4000000000000004</v>
      </c>
      <c r="E89" s="74">
        <v>4.4000000000000004</v>
      </c>
      <c r="F89" s="74">
        <v>4.5999999999999996</v>
      </c>
      <c r="G89" s="74">
        <v>5</v>
      </c>
      <c r="H89" s="74">
        <v>4.5999999999999996</v>
      </c>
      <c r="I89" s="75">
        <f>(D89+E89+F89+G89+H89)/25</f>
        <v>0.92</v>
      </c>
    </row>
    <row r="90" spans="1:15" s="56" customFormat="1" ht="24" thickTop="1" thickBot="1" x14ac:dyDescent="0.25">
      <c r="A90" s="76" t="s">
        <v>23</v>
      </c>
      <c r="B90" s="77"/>
      <c r="C90" s="78">
        <v>2021</v>
      </c>
      <c r="D90" s="79">
        <v>4</v>
      </c>
      <c r="E90" s="79">
        <v>5</v>
      </c>
      <c r="F90" s="79">
        <v>5</v>
      </c>
      <c r="G90" s="79">
        <v>4</v>
      </c>
      <c r="H90" s="79">
        <v>5</v>
      </c>
      <c r="I90" s="80">
        <f>(D90+E90+F90+G90+H90)/25</f>
        <v>0.92</v>
      </c>
      <c r="K90" s="62" t="s">
        <v>12</v>
      </c>
      <c r="L90" s="62" t="s">
        <v>13</v>
      </c>
    </row>
    <row r="91" spans="1:15" s="56" customFormat="1" ht="14.25" thickTop="1" thickBot="1" x14ac:dyDescent="0.25">
      <c r="A91" s="81" t="s">
        <v>19</v>
      </c>
      <c r="B91" s="82"/>
      <c r="C91" s="83">
        <v>2022</v>
      </c>
      <c r="D91" s="84">
        <v>4</v>
      </c>
      <c r="E91" s="84">
        <v>5</v>
      </c>
      <c r="F91" s="84">
        <v>4</v>
      </c>
      <c r="G91" s="84">
        <v>5</v>
      </c>
      <c r="H91" s="84">
        <v>5</v>
      </c>
      <c r="I91" s="85">
        <f>(D91+E91+F91+G91+H91)/25</f>
        <v>0.92</v>
      </c>
      <c r="K91" s="60">
        <v>5</v>
      </c>
      <c r="L91" s="60">
        <v>5</v>
      </c>
    </row>
    <row r="92" spans="1:15" s="56" customFormat="1" ht="13.5" thickTop="1" x14ac:dyDescent="0.2">
      <c r="A92" s="81" t="s">
        <v>11</v>
      </c>
      <c r="B92" s="82"/>
      <c r="C92" s="83">
        <v>2023</v>
      </c>
      <c r="D92" s="84">
        <v>5</v>
      </c>
      <c r="E92" s="84">
        <v>5</v>
      </c>
      <c r="F92" s="84">
        <v>5</v>
      </c>
      <c r="G92" s="84">
        <v>5</v>
      </c>
      <c r="H92" s="84">
        <v>5</v>
      </c>
      <c r="I92" s="85">
        <f>(D92+E92+F92+G92+H92)/25</f>
        <v>1</v>
      </c>
    </row>
    <row r="93" spans="1:15" s="56" customFormat="1" ht="13.5" thickBot="1" x14ac:dyDescent="0.25">
      <c r="A93" s="63"/>
      <c r="B93" s="64"/>
      <c r="C93" s="64"/>
      <c r="I93" s="65"/>
    </row>
    <row r="94" spans="1:15" s="56" customFormat="1" ht="14.25" thickTop="1" thickBot="1" x14ac:dyDescent="0.25">
      <c r="A94" s="64"/>
      <c r="B94" s="64"/>
      <c r="C94" s="64"/>
      <c r="F94" s="130" t="s">
        <v>14</v>
      </c>
      <c r="G94" s="131"/>
      <c r="H94" s="132"/>
      <c r="I94" s="66">
        <f>AVERAGE(I90:I92)</f>
        <v>0.94666666666666666</v>
      </c>
    </row>
    <row r="95" spans="1:15" s="56" customFormat="1" ht="24" customHeight="1" thickTop="1" thickBot="1" x14ac:dyDescent="0.25">
      <c r="A95" s="64"/>
      <c r="B95" s="64"/>
      <c r="C95" s="64"/>
      <c r="I95" s="65"/>
    </row>
    <row r="96" spans="1:15" s="56" customFormat="1" ht="16.5" thickTop="1" thickBot="1" x14ac:dyDescent="0.25">
      <c r="A96" s="110" t="s">
        <v>15</v>
      </c>
      <c r="B96" s="67"/>
      <c r="C96" s="133"/>
      <c r="D96" s="135">
        <f>AVERAGE(D89:D92)</f>
        <v>4.3499999999999996</v>
      </c>
      <c r="E96" s="135">
        <f>AVERAGE(E89:E92)</f>
        <v>4.8499999999999996</v>
      </c>
      <c r="F96" s="135">
        <f>AVERAGE(F89:F92)</f>
        <v>4.6500000000000004</v>
      </c>
      <c r="G96" s="135">
        <f>AVERAGE(G89:G92)</f>
        <v>4.75</v>
      </c>
      <c r="H96" s="135">
        <f>AVERAGE(H89:H92)</f>
        <v>4.9000000000000004</v>
      </c>
      <c r="I96" s="65"/>
      <c r="K96" s="68" t="s">
        <v>16</v>
      </c>
      <c r="L96" s="112" t="str">
        <f>IF(I94="","",IF(I94&gt;=85%,"MUY CONFIABLE",IF(I94&gt;=70%,"CONFIABLE",IF(I94&lt;70%,"NO CONFIABLE"))))</f>
        <v>MUY CONFIABLE</v>
      </c>
      <c r="M96" s="113"/>
    </row>
    <row r="97" spans="1:15" s="56" customFormat="1" ht="29.45" customHeight="1" thickTop="1" thickBot="1" x14ac:dyDescent="0.25">
      <c r="A97" s="111"/>
      <c r="B97" s="67"/>
      <c r="C97" s="134"/>
      <c r="D97" s="136"/>
      <c r="E97" s="136"/>
      <c r="F97" s="136"/>
      <c r="G97" s="136"/>
      <c r="H97" s="136"/>
      <c r="I97" s="65"/>
      <c r="L97" s="69" t="s">
        <v>17</v>
      </c>
    </row>
    <row r="98" spans="1:15" ht="13.5" thickTop="1" x14ac:dyDescent="0.2"/>
    <row r="102" spans="1:15" ht="13.5" thickBot="1" x14ac:dyDescent="0.25"/>
    <row r="103" spans="1:15" s="53" customFormat="1" ht="38.450000000000003" customHeight="1" x14ac:dyDescent="0.2">
      <c r="A103" s="110" t="s">
        <v>0</v>
      </c>
      <c r="B103" s="51"/>
      <c r="C103" s="108" t="s">
        <v>1</v>
      </c>
      <c r="D103" s="122" t="s">
        <v>2</v>
      </c>
      <c r="E103" s="123"/>
      <c r="F103" s="123"/>
      <c r="G103" s="123"/>
      <c r="H103" s="124"/>
      <c r="I103" s="125" t="s">
        <v>3</v>
      </c>
      <c r="K103" s="52" t="s">
        <v>4</v>
      </c>
      <c r="L103" s="127" t="s">
        <v>28</v>
      </c>
      <c r="M103" s="128"/>
      <c r="N103" s="128"/>
      <c r="O103" s="129"/>
    </row>
    <row r="104" spans="1:15" s="56" customFormat="1" ht="22.15" customHeight="1" thickTop="1" thickBot="1" x14ac:dyDescent="0.25">
      <c r="A104" s="111"/>
      <c r="B104" s="51"/>
      <c r="C104" s="109"/>
      <c r="D104" s="55" t="s">
        <v>6</v>
      </c>
      <c r="E104" s="55" t="s">
        <v>7</v>
      </c>
      <c r="F104" s="55" t="s">
        <v>8</v>
      </c>
      <c r="G104" s="55" t="s">
        <v>9</v>
      </c>
      <c r="H104" s="55" t="s">
        <v>10</v>
      </c>
      <c r="I104" s="126"/>
    </row>
    <row r="105" spans="1:15" s="56" customFormat="1" ht="24" thickTop="1" thickBot="1" x14ac:dyDescent="0.25">
      <c r="A105" s="57" t="s">
        <v>11</v>
      </c>
      <c r="B105" s="58"/>
      <c r="C105" s="59">
        <v>2023</v>
      </c>
      <c r="D105" s="60">
        <v>5</v>
      </c>
      <c r="E105" s="60">
        <v>5</v>
      </c>
      <c r="F105" s="60">
        <v>5</v>
      </c>
      <c r="G105" s="60">
        <v>5</v>
      </c>
      <c r="H105" s="60">
        <v>5</v>
      </c>
      <c r="I105" s="61">
        <f>(D105+E105+F105+G105+H105)/25</f>
        <v>1</v>
      </c>
      <c r="K105" s="62" t="s">
        <v>12</v>
      </c>
      <c r="L105" s="62" t="s">
        <v>13</v>
      </c>
    </row>
    <row r="106" spans="1:15" s="56" customFormat="1" ht="14.25" thickTop="1" thickBot="1" x14ac:dyDescent="0.25">
      <c r="A106" s="57"/>
      <c r="B106" s="58"/>
      <c r="C106" s="59"/>
      <c r="D106" s="60"/>
      <c r="E106" s="60"/>
      <c r="F106" s="60"/>
      <c r="G106" s="60"/>
      <c r="H106" s="60"/>
      <c r="I106" s="61"/>
      <c r="K106" s="60">
        <v>5</v>
      </c>
      <c r="L106" s="60">
        <v>5</v>
      </c>
    </row>
    <row r="107" spans="1:15" s="56" customFormat="1" ht="14.25" thickTop="1" thickBot="1" x14ac:dyDescent="0.25">
      <c r="A107" s="86"/>
      <c r="B107" s="58"/>
      <c r="C107" s="59"/>
      <c r="D107" s="60"/>
      <c r="E107" s="60"/>
      <c r="F107" s="60"/>
      <c r="G107" s="60"/>
      <c r="H107" s="60"/>
      <c r="I107" s="61"/>
    </row>
    <row r="108" spans="1:15" s="56" customFormat="1" ht="14.25" thickTop="1" thickBot="1" x14ac:dyDescent="0.25">
      <c r="A108" s="64"/>
      <c r="B108" s="64"/>
      <c r="C108" s="64"/>
      <c r="F108" s="130" t="s">
        <v>14</v>
      </c>
      <c r="G108" s="131"/>
      <c r="H108" s="132"/>
      <c r="I108" s="66">
        <f>AVERAGE(I105:I107)</f>
        <v>1</v>
      </c>
    </row>
    <row r="109" spans="1:15" s="56" customFormat="1" ht="24" customHeight="1" thickTop="1" thickBot="1" x14ac:dyDescent="0.25">
      <c r="A109" s="64"/>
      <c r="B109" s="64"/>
      <c r="C109" s="64"/>
      <c r="I109" s="65"/>
    </row>
    <row r="110" spans="1:15" s="56" customFormat="1" ht="16.5" thickTop="1" thickBot="1" x14ac:dyDescent="0.25">
      <c r="A110" s="110" t="s">
        <v>15</v>
      </c>
      <c r="B110" s="67"/>
      <c r="C110" s="133"/>
      <c r="D110" s="135">
        <f>AVERAGE(D105:D107)</f>
        <v>5</v>
      </c>
      <c r="E110" s="135">
        <v>5</v>
      </c>
      <c r="F110" s="135">
        <f t="shared" ref="F110:H110" si="3">AVERAGE(F105:F107)</f>
        <v>5</v>
      </c>
      <c r="G110" s="135">
        <v>3</v>
      </c>
      <c r="H110" s="135">
        <f t="shared" si="3"/>
        <v>5</v>
      </c>
      <c r="I110" s="65"/>
      <c r="K110" s="68" t="s">
        <v>16</v>
      </c>
      <c r="L110" s="112" t="str">
        <f>IF(I108="","",IF(I108&gt;=85%,"MUY CONFIABLE",IF(I108&gt;=70%,"CONFIABLE",IF(I108&lt;70%,"NO CONFIABLE"))))</f>
        <v>MUY CONFIABLE</v>
      </c>
      <c r="M110" s="113"/>
    </row>
    <row r="111" spans="1:15" s="56" customFormat="1" ht="29.45" customHeight="1" thickTop="1" thickBot="1" x14ac:dyDescent="0.25">
      <c r="A111" s="111"/>
      <c r="B111" s="67"/>
      <c r="C111" s="134"/>
      <c r="D111" s="136"/>
      <c r="E111" s="136"/>
      <c r="F111" s="136"/>
      <c r="G111" s="136"/>
      <c r="H111" s="136"/>
      <c r="I111" s="65"/>
      <c r="L111" s="69" t="s">
        <v>17</v>
      </c>
    </row>
    <row r="112" spans="1:15" ht="13.5" thickTop="1" x14ac:dyDescent="0.2"/>
    <row r="114" spans="1:15" ht="13.5" thickBot="1" x14ac:dyDescent="0.25"/>
    <row r="115" spans="1:15" s="6" customFormat="1" ht="38.450000000000003" customHeight="1" thickTop="1" thickBot="1" x14ac:dyDescent="0.25">
      <c r="A115" s="102" t="s">
        <v>0</v>
      </c>
      <c r="B115" s="16"/>
      <c r="C115" s="92" t="s">
        <v>1</v>
      </c>
      <c r="D115" s="94" t="s">
        <v>2</v>
      </c>
      <c r="E115" s="95"/>
      <c r="F115" s="95"/>
      <c r="G115" s="95"/>
      <c r="H115" s="96"/>
      <c r="I115" s="97" t="s">
        <v>3</v>
      </c>
      <c r="K115" s="15" t="s">
        <v>4</v>
      </c>
      <c r="L115" s="99" t="s">
        <v>29</v>
      </c>
      <c r="M115" s="100"/>
      <c r="N115" s="100"/>
      <c r="O115" s="101"/>
    </row>
    <row r="116" spans="1:15" ht="22.15" customHeight="1" x14ac:dyDescent="0.2">
      <c r="A116" s="103"/>
      <c r="B116" s="16"/>
      <c r="C116" s="93"/>
      <c r="D116" s="10" t="s">
        <v>6</v>
      </c>
      <c r="E116" s="10" t="s">
        <v>7</v>
      </c>
      <c r="F116" s="10" t="s">
        <v>8</v>
      </c>
      <c r="G116" s="10" t="s">
        <v>9</v>
      </c>
      <c r="H116" s="10" t="s">
        <v>10</v>
      </c>
      <c r="I116" s="98"/>
    </row>
    <row r="117" spans="1:15" x14ac:dyDescent="0.2">
      <c r="A117" s="19" t="s">
        <v>23</v>
      </c>
      <c r="B117" s="13"/>
      <c r="C117" s="29">
        <v>2021</v>
      </c>
      <c r="D117" s="9">
        <v>5</v>
      </c>
      <c r="E117" s="9">
        <v>5</v>
      </c>
      <c r="F117" s="9">
        <v>5</v>
      </c>
      <c r="G117" s="9">
        <v>5</v>
      </c>
      <c r="H117" s="9">
        <v>5</v>
      </c>
      <c r="I117" s="18">
        <f>(D117+E117+F117+G117+H117)/25</f>
        <v>1</v>
      </c>
      <c r="K117" s="9">
        <v>5</v>
      </c>
      <c r="L117" s="9">
        <v>5</v>
      </c>
    </row>
    <row r="118" spans="1:15" x14ac:dyDescent="0.2">
      <c r="A118" s="19" t="s">
        <v>19</v>
      </c>
      <c r="B118" s="13"/>
      <c r="C118" s="29">
        <v>2022</v>
      </c>
      <c r="D118" s="9">
        <v>5</v>
      </c>
      <c r="E118" s="9">
        <v>5</v>
      </c>
      <c r="F118" s="9">
        <v>5</v>
      </c>
      <c r="G118" s="9">
        <v>5</v>
      </c>
      <c r="H118" s="9">
        <v>5</v>
      </c>
      <c r="I118" s="18">
        <f>(D118+E118+F118+G118+H118)/25</f>
        <v>1</v>
      </c>
    </row>
    <row r="119" spans="1:15" x14ac:dyDescent="0.2">
      <c r="A119" s="19" t="s">
        <v>11</v>
      </c>
      <c r="B119" s="13"/>
      <c r="C119" s="29">
        <v>2023</v>
      </c>
      <c r="D119" s="9">
        <v>5</v>
      </c>
      <c r="E119" s="9">
        <v>5</v>
      </c>
      <c r="F119" s="9">
        <v>5</v>
      </c>
      <c r="G119" s="9">
        <v>5</v>
      </c>
      <c r="H119" s="9">
        <v>5</v>
      </c>
      <c r="I119" s="18">
        <f>(D119+E119+F119+G119+H119)/25</f>
        <v>1</v>
      </c>
    </row>
    <row r="120" spans="1:15" x14ac:dyDescent="0.2">
      <c r="A120" s="19" t="s">
        <v>20</v>
      </c>
      <c r="B120" s="13"/>
      <c r="C120" s="29">
        <v>2024</v>
      </c>
      <c r="D120" s="9">
        <v>5</v>
      </c>
      <c r="E120" s="9">
        <v>5</v>
      </c>
      <c r="F120" s="9">
        <v>5</v>
      </c>
      <c r="G120" s="9">
        <v>5</v>
      </c>
      <c r="H120" s="9">
        <v>5</v>
      </c>
      <c r="I120" s="18">
        <f>(D120+E120+F120+G120+H120)/25</f>
        <v>1</v>
      </c>
    </row>
    <row r="121" spans="1:15" x14ac:dyDescent="0.2">
      <c r="F121" s="117" t="s">
        <v>14</v>
      </c>
      <c r="G121" s="118"/>
      <c r="H121" s="119"/>
      <c r="I121" s="17">
        <f>AVERAGE(I118:I120)</f>
        <v>1</v>
      </c>
    </row>
    <row r="122" spans="1:15" ht="24" customHeight="1" thickTop="1" thickBot="1" x14ac:dyDescent="0.25"/>
    <row r="123" spans="1:15" ht="16.5" thickTop="1" thickBot="1" x14ac:dyDescent="0.25">
      <c r="A123" s="102" t="s">
        <v>15</v>
      </c>
      <c r="B123" s="22"/>
      <c r="C123" s="120"/>
      <c r="D123" s="104">
        <f>AVERAGE(D118:D120)</f>
        <v>5</v>
      </c>
      <c r="E123" s="104">
        <f t="shared" ref="E123:G123" si="4">AVERAGE(E118:E120)</f>
        <v>5</v>
      </c>
      <c r="F123" s="104">
        <f t="shared" si="4"/>
        <v>5</v>
      </c>
      <c r="G123" s="104">
        <f t="shared" si="4"/>
        <v>5</v>
      </c>
      <c r="H123" s="104">
        <f>AVERAGE(H118:H120)</f>
        <v>5</v>
      </c>
      <c r="K123" s="12" t="s">
        <v>16</v>
      </c>
      <c r="L123" s="106" t="str">
        <f>IF(I121="","",IF(I121&gt;=85%,"MUY CONFIABLE",IF(I121&gt;=70%,"CONFIABLE",IF(I121&lt;70%,"NO CONFIABLE"))))</f>
        <v>MUY CONFIABLE</v>
      </c>
      <c r="M123" s="107"/>
    </row>
    <row r="124" spans="1:15" ht="29.45" customHeight="1" thickTop="1" thickBot="1" x14ac:dyDescent="0.25">
      <c r="A124" s="103"/>
      <c r="B124" s="22"/>
      <c r="C124" s="121"/>
      <c r="D124" s="105"/>
      <c r="E124" s="105"/>
      <c r="F124" s="105"/>
      <c r="G124" s="105"/>
      <c r="H124" s="105"/>
      <c r="L124" s="21" t="s">
        <v>17</v>
      </c>
    </row>
    <row r="125" spans="1:15" ht="29.45" customHeight="1" thickTop="1" x14ac:dyDescent="0.2">
      <c r="A125" s="5"/>
      <c r="B125" s="5"/>
      <c r="C125" s="5"/>
      <c r="D125" s="5"/>
      <c r="E125" s="5"/>
      <c r="F125" s="5"/>
      <c r="G125" s="5"/>
      <c r="H125" s="5"/>
      <c r="L125" s="21"/>
    </row>
    <row r="126" spans="1:15" ht="13.5" thickBot="1" x14ac:dyDescent="0.25"/>
    <row r="127" spans="1:15" ht="30" customHeight="1" x14ac:dyDescent="0.2">
      <c r="A127" s="102" t="s">
        <v>0</v>
      </c>
      <c r="B127" s="16"/>
      <c r="C127" s="92" t="s">
        <v>1</v>
      </c>
      <c r="D127" s="94" t="s">
        <v>2</v>
      </c>
      <c r="E127" s="95"/>
      <c r="F127" s="95"/>
      <c r="G127" s="95"/>
      <c r="H127" s="96"/>
      <c r="I127" s="97" t="s">
        <v>3</v>
      </c>
      <c r="J127" s="6"/>
      <c r="K127" s="15" t="s">
        <v>4</v>
      </c>
      <c r="L127" s="99" t="s">
        <v>30</v>
      </c>
      <c r="M127" s="100"/>
      <c r="N127" s="100"/>
      <c r="O127" s="101"/>
    </row>
    <row r="128" spans="1:15" ht="30" customHeight="1" x14ac:dyDescent="0.2">
      <c r="A128" s="103"/>
      <c r="B128" s="16"/>
      <c r="C128" s="93"/>
      <c r="D128" s="10" t="s">
        <v>6</v>
      </c>
      <c r="E128" s="10" t="s">
        <v>7</v>
      </c>
      <c r="F128" s="10" t="s">
        <v>8</v>
      </c>
      <c r="G128" s="10" t="s">
        <v>9</v>
      </c>
      <c r="H128" s="10" t="s">
        <v>10</v>
      </c>
      <c r="I128" s="98"/>
    </row>
    <row r="129" spans="1:15" x14ac:dyDescent="0.2">
      <c r="A129" s="19" t="s">
        <v>23</v>
      </c>
      <c r="B129" s="13"/>
      <c r="C129" s="29">
        <v>2021</v>
      </c>
      <c r="D129" s="9">
        <v>4</v>
      </c>
      <c r="E129" s="9">
        <v>4</v>
      </c>
      <c r="F129" s="9">
        <v>5</v>
      </c>
      <c r="G129" s="9">
        <v>5</v>
      </c>
      <c r="H129" s="9">
        <v>4</v>
      </c>
      <c r="I129" s="18">
        <f>(D129+E129+F129+G129+H129)/25</f>
        <v>0.88</v>
      </c>
    </row>
    <row r="130" spans="1:15" ht="24" thickTop="1" thickBot="1" x14ac:dyDescent="0.25">
      <c r="A130" s="19" t="s">
        <v>19</v>
      </c>
      <c r="B130" s="13"/>
      <c r="C130" s="29">
        <v>2022</v>
      </c>
      <c r="D130" s="9">
        <v>5</v>
      </c>
      <c r="E130" s="9">
        <v>5</v>
      </c>
      <c r="F130" s="9">
        <v>5</v>
      </c>
      <c r="G130" s="9">
        <v>5</v>
      </c>
      <c r="H130" s="9">
        <v>5</v>
      </c>
      <c r="I130" s="18">
        <f>(D130+E130+F130+G130+H130)/25</f>
        <v>1</v>
      </c>
      <c r="K130" s="8" t="s">
        <v>12</v>
      </c>
      <c r="L130" s="8" t="s">
        <v>13</v>
      </c>
    </row>
    <row r="131" spans="1:15" x14ac:dyDescent="0.2">
      <c r="A131" s="19" t="s">
        <v>11</v>
      </c>
      <c r="B131" s="13"/>
      <c r="C131" s="29">
        <v>2023</v>
      </c>
      <c r="D131" s="9">
        <v>5</v>
      </c>
      <c r="E131" s="9">
        <v>5</v>
      </c>
      <c r="F131" s="9">
        <v>5</v>
      </c>
      <c r="G131" s="9">
        <v>5</v>
      </c>
      <c r="H131" s="9">
        <v>5</v>
      </c>
      <c r="I131" s="18">
        <f>(D131+E131+F131+G131+H131)/25</f>
        <v>1</v>
      </c>
      <c r="K131" s="9">
        <v>5</v>
      </c>
      <c r="L131" s="9">
        <v>5</v>
      </c>
    </row>
    <row r="132" spans="1:15" x14ac:dyDescent="0.2">
      <c r="A132" s="19" t="s">
        <v>20</v>
      </c>
      <c r="B132" s="13"/>
      <c r="C132" s="29">
        <v>2024</v>
      </c>
      <c r="D132" s="9">
        <v>5</v>
      </c>
      <c r="E132" s="9">
        <v>5</v>
      </c>
      <c r="F132" s="9">
        <v>5</v>
      </c>
      <c r="G132" s="9">
        <v>5</v>
      </c>
      <c r="H132" s="9">
        <v>5</v>
      </c>
      <c r="I132" s="18">
        <f>(D132+E132+F132+G132+H132)/25</f>
        <v>1</v>
      </c>
    </row>
    <row r="133" spans="1:15" x14ac:dyDescent="0.2">
      <c r="A133" s="7"/>
    </row>
    <row r="134" spans="1:15" ht="14.25" thickTop="1" thickBot="1" x14ac:dyDescent="0.25">
      <c r="F134" s="117" t="s">
        <v>14</v>
      </c>
      <c r="G134" s="118"/>
      <c r="H134" s="119"/>
      <c r="I134" s="17">
        <f>AVERAGE(I130:I132)</f>
        <v>1</v>
      </c>
    </row>
    <row r="135" spans="1:15" ht="14.25" thickTop="1" thickBot="1" x14ac:dyDescent="0.25"/>
    <row r="136" spans="1:15" ht="16.5" thickTop="1" thickBot="1" x14ac:dyDescent="0.25">
      <c r="A136" s="102" t="s">
        <v>15</v>
      </c>
      <c r="B136" s="22"/>
      <c r="C136" s="120"/>
      <c r="D136" s="104">
        <f>AVERAGE(D130:D132)</f>
        <v>5</v>
      </c>
      <c r="E136" s="104">
        <f t="shared" ref="E136:H136" si="5">AVERAGE(E130:E132)</f>
        <v>5</v>
      </c>
      <c r="F136" s="104">
        <f t="shared" si="5"/>
        <v>5</v>
      </c>
      <c r="G136" s="104">
        <f t="shared" si="5"/>
        <v>5</v>
      </c>
      <c r="H136" s="104">
        <f t="shared" si="5"/>
        <v>5</v>
      </c>
      <c r="K136" s="12" t="s">
        <v>16</v>
      </c>
      <c r="L136" s="106" t="str">
        <f>IF(I134="","",IF(I134&gt;=85%,"MUY CONFIABLE",IF(I134&gt;=70%,"CONFIABLE",IF(I134&lt;70%,"NO CONFIABLE"))))</f>
        <v>MUY CONFIABLE</v>
      </c>
      <c r="M136" s="107"/>
    </row>
    <row r="137" spans="1:15" ht="14.25" thickTop="1" thickBot="1" x14ac:dyDescent="0.25">
      <c r="A137" s="103"/>
      <c r="B137" s="22"/>
      <c r="C137" s="121"/>
      <c r="D137" s="105"/>
      <c r="E137" s="105"/>
      <c r="F137" s="105"/>
      <c r="G137" s="105"/>
      <c r="H137" s="105"/>
      <c r="L137" s="21" t="s">
        <v>17</v>
      </c>
    </row>
    <row r="138" spans="1:15" ht="13.5" thickTop="1" x14ac:dyDescent="0.2"/>
    <row r="139" spans="1:15" ht="7.5" customHeight="1" x14ac:dyDescent="0.2"/>
    <row r="141" spans="1:15" ht="34.5" customHeight="1" x14ac:dyDescent="0.2">
      <c r="A141" s="102" t="s">
        <v>0</v>
      </c>
      <c r="B141" s="16"/>
      <c r="C141" s="92" t="s">
        <v>1</v>
      </c>
      <c r="D141" s="94" t="s">
        <v>2</v>
      </c>
      <c r="E141" s="95"/>
      <c r="F141" s="95"/>
      <c r="G141" s="95"/>
      <c r="H141" s="96"/>
      <c r="I141" s="97" t="s">
        <v>3</v>
      </c>
      <c r="J141" s="6"/>
      <c r="K141" s="15" t="s">
        <v>4</v>
      </c>
      <c r="L141" s="99" t="s">
        <v>31</v>
      </c>
      <c r="M141" s="100"/>
      <c r="N141" s="100"/>
      <c r="O141" s="101"/>
    </row>
    <row r="142" spans="1:15" ht="14.25" thickTop="1" thickBot="1" x14ac:dyDescent="0.25">
      <c r="A142" s="103"/>
      <c r="B142" s="16"/>
      <c r="C142" s="93"/>
      <c r="D142" s="10" t="s">
        <v>6</v>
      </c>
      <c r="E142" s="10" t="s">
        <v>7</v>
      </c>
      <c r="F142" s="10" t="s">
        <v>8</v>
      </c>
      <c r="G142" s="10" t="s">
        <v>9</v>
      </c>
      <c r="H142" s="10" t="s">
        <v>10</v>
      </c>
      <c r="I142" s="98"/>
    </row>
    <row r="143" spans="1:15" ht="14.25" thickTop="1" thickBot="1" x14ac:dyDescent="0.25">
      <c r="A143" s="19" t="s">
        <v>11</v>
      </c>
      <c r="B143" s="13"/>
      <c r="C143" s="29">
        <v>2023</v>
      </c>
      <c r="D143" s="9">
        <v>5</v>
      </c>
      <c r="E143" s="9">
        <v>5</v>
      </c>
      <c r="F143" s="9">
        <v>5</v>
      </c>
      <c r="G143" s="9">
        <v>5</v>
      </c>
      <c r="H143" s="9">
        <v>5</v>
      </c>
      <c r="I143" s="18">
        <f>(D143+E143+F143+G143+H143)/25</f>
        <v>1</v>
      </c>
    </row>
    <row r="144" spans="1:15" ht="22.5" x14ac:dyDescent="0.2">
      <c r="A144" s="19" t="s">
        <v>20</v>
      </c>
      <c r="B144" s="13"/>
      <c r="C144" s="29">
        <v>2024</v>
      </c>
      <c r="D144" s="9">
        <v>5</v>
      </c>
      <c r="E144" s="9">
        <v>5</v>
      </c>
      <c r="F144" s="9">
        <v>5</v>
      </c>
      <c r="G144" s="9">
        <v>5</v>
      </c>
      <c r="H144" s="9">
        <v>5</v>
      </c>
      <c r="I144" s="18">
        <f>(D144+E144+F144+G144+H144)/25</f>
        <v>1</v>
      </c>
      <c r="K144" s="8" t="s">
        <v>12</v>
      </c>
      <c r="L144" s="8" t="s">
        <v>13</v>
      </c>
    </row>
    <row r="145" spans="1:15" ht="14.25" thickTop="1" thickBot="1" x14ac:dyDescent="0.25">
      <c r="A145" s="19"/>
      <c r="B145" s="13"/>
      <c r="C145" s="11"/>
      <c r="D145" s="9"/>
      <c r="E145" s="9"/>
      <c r="F145" s="9"/>
      <c r="G145" s="9"/>
      <c r="H145" s="9"/>
      <c r="I145" s="18"/>
      <c r="K145" s="9">
        <v>5</v>
      </c>
      <c r="L145" s="9">
        <v>5</v>
      </c>
    </row>
    <row r="146" spans="1:15" ht="14.25" thickTop="1" thickBot="1" x14ac:dyDescent="0.25">
      <c r="A146" s="7"/>
    </row>
    <row r="147" spans="1:15" ht="14.25" thickTop="1" thickBot="1" x14ac:dyDescent="0.25">
      <c r="F147" s="117" t="s">
        <v>14</v>
      </c>
      <c r="G147" s="118"/>
      <c r="H147" s="119"/>
      <c r="I147" s="17">
        <f>AVERAGE(I143:I145)</f>
        <v>1</v>
      </c>
    </row>
    <row r="148" spans="1:15" ht="14.25" thickTop="1" thickBot="1" x14ac:dyDescent="0.25"/>
    <row r="149" spans="1:15" ht="16.5" thickTop="1" thickBot="1" x14ac:dyDescent="0.25">
      <c r="A149" s="102" t="s">
        <v>15</v>
      </c>
      <c r="B149" s="22"/>
      <c r="C149" s="120"/>
      <c r="D149" s="104">
        <f>AVERAGE(D143:D145)</f>
        <v>5</v>
      </c>
      <c r="E149" s="104">
        <f t="shared" ref="E149:H149" si="6">AVERAGE(E143:E145)</f>
        <v>5</v>
      </c>
      <c r="F149" s="104">
        <f t="shared" si="6"/>
        <v>5</v>
      </c>
      <c r="G149" s="104">
        <f t="shared" si="6"/>
        <v>5</v>
      </c>
      <c r="H149" s="104">
        <f t="shared" si="6"/>
        <v>5</v>
      </c>
      <c r="K149" s="12" t="s">
        <v>16</v>
      </c>
      <c r="L149" s="106" t="str">
        <f>IF(I147="","",IF(I147&gt;=85%,"MUY CONFIABLE",IF(I147&gt;=70%,"CONFIABLE",IF(I147&lt;70%,"NO CONFIABLE"))))</f>
        <v>MUY CONFIABLE</v>
      </c>
      <c r="M149" s="107"/>
    </row>
    <row r="150" spans="1:15" ht="14.25" thickTop="1" thickBot="1" x14ac:dyDescent="0.25">
      <c r="A150" s="103"/>
      <c r="B150" s="22"/>
      <c r="C150" s="121"/>
      <c r="D150" s="105"/>
      <c r="E150" s="105"/>
      <c r="F150" s="105"/>
      <c r="G150" s="105"/>
      <c r="H150" s="105"/>
      <c r="L150" s="21" t="s">
        <v>17</v>
      </c>
    </row>
    <row r="151" spans="1:15" ht="14.25" thickTop="1" thickBot="1" x14ac:dyDescent="0.25"/>
    <row r="152" spans="1:15" ht="7.5" hidden="1" customHeight="1" thickBot="1" x14ac:dyDescent="0.25"/>
    <row r="153" spans="1:15" ht="36" customHeight="1" thickTop="1" thickBot="1" x14ac:dyDescent="0.25">
      <c r="A153" s="102" t="s">
        <v>0</v>
      </c>
      <c r="B153" s="16"/>
      <c r="C153" s="92" t="s">
        <v>1</v>
      </c>
      <c r="D153" s="94" t="s">
        <v>2</v>
      </c>
      <c r="E153" s="95"/>
      <c r="F153" s="95"/>
      <c r="G153" s="95"/>
      <c r="H153" s="96"/>
      <c r="I153" s="97" t="s">
        <v>3</v>
      </c>
      <c r="J153" s="6"/>
      <c r="K153" s="15" t="s">
        <v>4</v>
      </c>
      <c r="L153" s="137" t="s">
        <v>32</v>
      </c>
      <c r="M153" s="138"/>
      <c r="N153" s="138"/>
      <c r="O153" s="139"/>
    </row>
    <row r="154" spans="1:15" ht="23.25" customHeight="1" thickTop="1" thickBot="1" x14ac:dyDescent="0.25">
      <c r="A154" s="103"/>
      <c r="B154" s="16"/>
      <c r="C154" s="93"/>
      <c r="D154" s="10" t="s">
        <v>6</v>
      </c>
      <c r="E154" s="10" t="s">
        <v>7</v>
      </c>
      <c r="F154" s="10" t="s">
        <v>8</v>
      </c>
      <c r="G154" s="10" t="s">
        <v>9</v>
      </c>
      <c r="H154" s="10" t="s">
        <v>10</v>
      </c>
      <c r="I154" s="98"/>
    </row>
    <row r="155" spans="1:15" ht="14.25" thickTop="1" thickBot="1" x14ac:dyDescent="0.25">
      <c r="A155" s="19" t="s">
        <v>19</v>
      </c>
      <c r="B155" s="13"/>
      <c r="C155" s="29">
        <v>2022</v>
      </c>
      <c r="D155" s="9">
        <v>5</v>
      </c>
      <c r="E155" s="9">
        <v>5</v>
      </c>
      <c r="F155" s="9">
        <v>5</v>
      </c>
      <c r="G155" s="9">
        <v>5</v>
      </c>
      <c r="H155" s="9">
        <v>5</v>
      </c>
      <c r="I155" s="18">
        <f>(D155+E155+F155+G155+H155)/25</f>
        <v>1</v>
      </c>
    </row>
    <row r="156" spans="1:15" ht="24" thickTop="1" thickBot="1" x14ac:dyDescent="0.25">
      <c r="A156" s="19" t="s">
        <v>11</v>
      </c>
      <c r="B156" s="13"/>
      <c r="C156" s="29">
        <v>2023</v>
      </c>
      <c r="D156" s="9">
        <v>5</v>
      </c>
      <c r="E156" s="9">
        <v>5</v>
      </c>
      <c r="F156" s="9">
        <v>5</v>
      </c>
      <c r="G156" s="9">
        <v>5</v>
      </c>
      <c r="H156" s="9">
        <v>5</v>
      </c>
      <c r="I156" s="18">
        <f t="shared" ref="I156" si="7">(D156+E156+F156+G156+H156)/25</f>
        <v>1</v>
      </c>
      <c r="K156" s="8" t="s">
        <v>12</v>
      </c>
      <c r="L156" s="8" t="s">
        <v>13</v>
      </c>
    </row>
    <row r="157" spans="1:15" ht="14.25" thickTop="1" thickBot="1" x14ac:dyDescent="0.25">
      <c r="A157" s="19" t="s">
        <v>20</v>
      </c>
      <c r="B157" s="13"/>
      <c r="C157" s="29">
        <v>2024</v>
      </c>
      <c r="D157" s="9">
        <v>5</v>
      </c>
      <c r="E157" s="9">
        <v>5</v>
      </c>
      <c r="F157" s="9">
        <v>5</v>
      </c>
      <c r="G157" s="9">
        <v>5</v>
      </c>
      <c r="H157" s="9">
        <v>5</v>
      </c>
      <c r="I157" s="18">
        <f>(D157+E157+F157+G157+H157)/25</f>
        <v>1</v>
      </c>
      <c r="K157" s="9">
        <v>5</v>
      </c>
      <c r="L157" s="9">
        <v>5</v>
      </c>
    </row>
    <row r="158" spans="1:15" ht="14.25" thickTop="1" thickBot="1" x14ac:dyDescent="0.25">
      <c r="A158" s="7"/>
    </row>
    <row r="159" spans="1:15" ht="14.25" thickTop="1" thickBot="1" x14ac:dyDescent="0.25">
      <c r="F159" s="117" t="s">
        <v>14</v>
      </c>
      <c r="G159" s="118"/>
      <c r="H159" s="119"/>
      <c r="I159" s="17">
        <f>AVERAGE(I155:I157)</f>
        <v>1</v>
      </c>
    </row>
    <row r="160" spans="1:15" ht="14.25" thickTop="1" thickBot="1" x14ac:dyDescent="0.25"/>
    <row r="161" spans="1:15" ht="15" customHeight="1" thickTop="1" thickBot="1" x14ac:dyDescent="0.25">
      <c r="A161" s="102" t="s">
        <v>15</v>
      </c>
      <c r="B161" s="22"/>
      <c r="C161" s="120"/>
      <c r="D161" s="104">
        <f>AVERAGE(D155:D157)</f>
        <v>5</v>
      </c>
      <c r="E161" s="104">
        <f t="shared" ref="E161:H161" si="8">AVERAGE(E155:E157)</f>
        <v>5</v>
      </c>
      <c r="F161" s="104">
        <f t="shared" si="8"/>
        <v>5</v>
      </c>
      <c r="G161" s="104">
        <f t="shared" si="8"/>
        <v>5</v>
      </c>
      <c r="H161" s="104">
        <f t="shared" si="8"/>
        <v>5</v>
      </c>
      <c r="K161" s="12" t="s">
        <v>16</v>
      </c>
      <c r="L161" s="106" t="str">
        <f>IF(I159="","",IF(I159&gt;=85%,"MUY CONFIABLE",IF(I159&gt;=70%,"CONFIABLE",IF(I159&lt;70%,"NO CONFIABLE"))))</f>
        <v>MUY CONFIABLE</v>
      </c>
      <c r="M161" s="107"/>
    </row>
    <row r="162" spans="1:15" ht="14.25" thickTop="1" thickBot="1" x14ac:dyDescent="0.25">
      <c r="A162" s="103"/>
      <c r="B162" s="22"/>
      <c r="C162" s="121"/>
      <c r="D162" s="105"/>
      <c r="E162" s="105"/>
      <c r="F162" s="105"/>
      <c r="G162" s="105"/>
      <c r="H162" s="105"/>
      <c r="L162" s="21" t="s">
        <v>17</v>
      </c>
    </row>
    <row r="163" spans="1:15" ht="14.25" thickTop="1" thickBot="1" x14ac:dyDescent="0.25"/>
    <row r="164" spans="1:15" s="56" customFormat="1" ht="30.75" customHeight="1" thickTop="1" thickBot="1" x14ac:dyDescent="0.25">
      <c r="A164" s="110" t="s">
        <v>0</v>
      </c>
      <c r="B164" s="51"/>
      <c r="C164" s="108" t="s">
        <v>1</v>
      </c>
      <c r="D164" s="122" t="s">
        <v>2</v>
      </c>
      <c r="E164" s="123"/>
      <c r="F164" s="123"/>
      <c r="G164" s="123"/>
      <c r="H164" s="124"/>
      <c r="I164" s="125" t="s">
        <v>3</v>
      </c>
      <c r="J164" s="53"/>
      <c r="K164" s="52" t="s">
        <v>4</v>
      </c>
      <c r="L164" s="114" t="s">
        <v>33</v>
      </c>
      <c r="M164" s="115"/>
      <c r="N164" s="115"/>
      <c r="O164" s="116"/>
    </row>
    <row r="165" spans="1:15" s="56" customFormat="1" ht="14.25" thickTop="1" thickBot="1" x14ac:dyDescent="0.25">
      <c r="A165" s="111"/>
      <c r="B165" s="51"/>
      <c r="C165" s="109"/>
      <c r="D165" s="55" t="s">
        <v>6</v>
      </c>
      <c r="E165" s="55" t="s">
        <v>7</v>
      </c>
      <c r="F165" s="55" t="s">
        <v>8</v>
      </c>
      <c r="G165" s="55" t="s">
        <v>9</v>
      </c>
      <c r="H165" s="55" t="s">
        <v>10</v>
      </c>
      <c r="I165" s="126"/>
    </row>
    <row r="166" spans="1:15" s="56" customFormat="1" ht="14.25" thickTop="1" thickBot="1" x14ac:dyDescent="0.25">
      <c r="A166" s="54">
        <v>2022</v>
      </c>
      <c r="B166" s="51"/>
      <c r="C166" s="87">
        <v>2022</v>
      </c>
      <c r="D166" s="88">
        <v>4</v>
      </c>
      <c r="E166" s="88">
        <v>5</v>
      </c>
      <c r="F166" s="88">
        <v>4</v>
      </c>
      <c r="G166" s="88">
        <v>5</v>
      </c>
      <c r="H166" s="88">
        <v>4</v>
      </c>
      <c r="I166" s="61">
        <f>(D166+E166+F166+G166+H166)/25</f>
        <v>0.88</v>
      </c>
    </row>
    <row r="167" spans="1:15" s="56" customFormat="1" ht="24" thickTop="1" thickBot="1" x14ac:dyDescent="0.25">
      <c r="A167" s="57" t="s">
        <v>11</v>
      </c>
      <c r="B167" s="58"/>
      <c r="C167" s="59">
        <v>2023</v>
      </c>
      <c r="D167" s="60">
        <v>5</v>
      </c>
      <c r="E167" s="60">
        <v>5</v>
      </c>
      <c r="F167" s="60">
        <v>5</v>
      </c>
      <c r="G167" s="60">
        <v>5</v>
      </c>
      <c r="H167" s="60">
        <v>5</v>
      </c>
      <c r="I167" s="61">
        <f>(D167+E167+F167+G167+H167)/25</f>
        <v>1</v>
      </c>
      <c r="K167" s="62" t="s">
        <v>12</v>
      </c>
      <c r="L167" s="62" t="s">
        <v>13</v>
      </c>
    </row>
    <row r="168" spans="1:15" s="56" customFormat="1" ht="14.25" thickTop="1" thickBot="1" x14ac:dyDescent="0.25">
      <c r="A168" s="57"/>
      <c r="B168" s="58"/>
      <c r="C168" s="59"/>
      <c r="D168" s="60"/>
      <c r="E168" s="60"/>
      <c r="F168" s="60"/>
      <c r="G168" s="60"/>
      <c r="H168" s="60"/>
      <c r="I168" s="61"/>
      <c r="K168" s="60">
        <v>5</v>
      </c>
      <c r="L168" s="60">
        <v>5</v>
      </c>
    </row>
    <row r="169" spans="1:15" s="56" customFormat="1" ht="14.25" thickTop="1" thickBot="1" x14ac:dyDescent="0.25">
      <c r="A169" s="64"/>
      <c r="B169" s="64"/>
      <c r="C169" s="64"/>
      <c r="F169" s="130" t="s">
        <v>14</v>
      </c>
      <c r="G169" s="131"/>
      <c r="H169" s="132"/>
      <c r="I169" s="66">
        <f>AVERAGE(I166:I168)</f>
        <v>0.94</v>
      </c>
    </row>
    <row r="170" spans="1:15" s="56" customFormat="1" ht="14.25" thickTop="1" thickBot="1" x14ac:dyDescent="0.25">
      <c r="A170" s="64"/>
      <c r="B170" s="64"/>
      <c r="C170" s="64"/>
      <c r="I170" s="65"/>
    </row>
    <row r="171" spans="1:15" s="56" customFormat="1" ht="15" customHeight="1" thickTop="1" thickBot="1" x14ac:dyDescent="0.25">
      <c r="A171" s="110" t="s">
        <v>15</v>
      </c>
      <c r="B171" s="67"/>
      <c r="C171" s="133"/>
      <c r="D171" s="135">
        <f>AVERAGE(D166:D168)</f>
        <v>4.5</v>
      </c>
      <c r="E171" s="135">
        <f t="shared" ref="E171:H171" si="9">AVERAGE(E166:E168)</f>
        <v>5</v>
      </c>
      <c r="F171" s="135">
        <f t="shared" si="9"/>
        <v>4.5</v>
      </c>
      <c r="G171" s="135">
        <f t="shared" si="9"/>
        <v>5</v>
      </c>
      <c r="H171" s="135">
        <f t="shared" si="9"/>
        <v>4.5</v>
      </c>
      <c r="I171" s="65"/>
      <c r="K171" s="68" t="s">
        <v>16</v>
      </c>
      <c r="L171" s="112" t="str">
        <f>IF(I169="","",IF(I169&gt;=85%,"MUY CONFIABLE",IF(I169&gt;=70%,"CONFIABLE",IF(I169&lt;70%,"NO CONFIABLE"))))</f>
        <v>MUY CONFIABLE</v>
      </c>
      <c r="M171" s="113"/>
    </row>
    <row r="172" spans="1:15" s="56" customFormat="1" ht="14.25" thickTop="1" thickBot="1" x14ac:dyDescent="0.25">
      <c r="A172" s="111"/>
      <c r="B172" s="67"/>
      <c r="C172" s="134"/>
      <c r="D172" s="136"/>
      <c r="E172" s="136"/>
      <c r="F172" s="136"/>
      <c r="G172" s="136"/>
      <c r="H172" s="136"/>
      <c r="I172" s="65"/>
      <c r="L172" s="69" t="s">
        <v>17</v>
      </c>
    </row>
    <row r="173" spans="1:15" ht="13.5" thickTop="1" x14ac:dyDescent="0.2"/>
    <row r="175" spans="1:15" ht="27.6" customHeight="1" thickBot="1" x14ac:dyDescent="0.25"/>
    <row r="176" spans="1:15" ht="27.6" customHeight="1" thickTop="1" thickBot="1" x14ac:dyDescent="0.25">
      <c r="A176" s="102" t="s">
        <v>0</v>
      </c>
      <c r="B176" s="16"/>
      <c r="C176" s="92" t="s">
        <v>1</v>
      </c>
      <c r="D176" s="94" t="s">
        <v>2</v>
      </c>
      <c r="E176" s="95"/>
      <c r="F176" s="95"/>
      <c r="G176" s="95"/>
      <c r="H176" s="96"/>
      <c r="I176" s="97" t="s">
        <v>3</v>
      </c>
      <c r="J176" s="6"/>
      <c r="K176" s="15" t="s">
        <v>4</v>
      </c>
      <c r="L176" s="99" t="s">
        <v>34</v>
      </c>
      <c r="M176" s="100"/>
      <c r="N176" s="100"/>
      <c r="O176" s="101"/>
    </row>
    <row r="177" spans="1:15" ht="14.25" thickTop="1" thickBot="1" x14ac:dyDescent="0.25">
      <c r="A177" s="103"/>
      <c r="B177" s="16"/>
      <c r="C177" s="93"/>
      <c r="D177" s="10" t="s">
        <v>6</v>
      </c>
      <c r="E177" s="10" t="s">
        <v>7</v>
      </c>
      <c r="F177" s="10" t="s">
        <v>8</v>
      </c>
      <c r="G177" s="10" t="s">
        <v>9</v>
      </c>
      <c r="H177" s="10" t="s">
        <v>10</v>
      </c>
      <c r="I177" s="98"/>
    </row>
    <row r="178" spans="1:15" ht="27.6" customHeight="1" thickTop="1" thickBot="1" x14ac:dyDescent="0.25">
      <c r="A178" s="25">
        <v>2021</v>
      </c>
      <c r="B178" s="13"/>
      <c r="C178" s="29">
        <v>2021</v>
      </c>
      <c r="D178" s="9">
        <v>4</v>
      </c>
      <c r="E178" s="9">
        <v>4</v>
      </c>
      <c r="F178" s="9">
        <v>4</v>
      </c>
      <c r="G178" s="9">
        <v>4</v>
      </c>
      <c r="H178" s="9">
        <v>4</v>
      </c>
      <c r="I178" s="18">
        <f>(D178+E178+F178+G178+H178)/25</f>
        <v>0.8</v>
      </c>
    </row>
    <row r="179" spans="1:15" ht="14.25" thickTop="1" thickBot="1" x14ac:dyDescent="0.25">
      <c r="A179" s="31">
        <v>2022</v>
      </c>
      <c r="B179" s="16"/>
      <c r="C179" s="31">
        <v>2022</v>
      </c>
      <c r="D179" s="32">
        <v>4</v>
      </c>
      <c r="E179" s="32">
        <v>4</v>
      </c>
      <c r="F179" s="32">
        <v>4</v>
      </c>
      <c r="G179" s="32">
        <v>4</v>
      </c>
      <c r="H179" s="32">
        <v>4</v>
      </c>
      <c r="I179" s="18">
        <f>(D179+E179+F179+G179+H179)/25</f>
        <v>0.8</v>
      </c>
    </row>
    <row r="180" spans="1:15" ht="24" thickTop="1" thickBot="1" x14ac:dyDescent="0.25">
      <c r="A180" s="19" t="s">
        <v>11</v>
      </c>
      <c r="B180" s="13"/>
      <c r="C180" s="19">
        <v>2023</v>
      </c>
      <c r="D180" s="32">
        <v>5</v>
      </c>
      <c r="E180" s="32">
        <v>5</v>
      </c>
      <c r="F180" s="32">
        <v>5</v>
      </c>
      <c r="G180" s="32">
        <v>5</v>
      </c>
      <c r="H180" s="32">
        <v>5</v>
      </c>
      <c r="I180" s="18">
        <f>(D180+E180+F180+G180+H180)/25</f>
        <v>1</v>
      </c>
      <c r="K180" s="8" t="s">
        <v>12</v>
      </c>
      <c r="L180" s="8" t="s">
        <v>13</v>
      </c>
    </row>
    <row r="181" spans="1:15" ht="14.25" thickTop="1" thickBot="1" x14ac:dyDescent="0.25">
      <c r="A181" s="19" t="s">
        <v>20</v>
      </c>
      <c r="B181" s="13"/>
      <c r="C181" s="19" t="s">
        <v>20</v>
      </c>
      <c r="D181" s="32">
        <v>5</v>
      </c>
      <c r="E181" s="32">
        <v>5</v>
      </c>
      <c r="F181" s="32">
        <v>5</v>
      </c>
      <c r="G181" s="32">
        <v>5</v>
      </c>
      <c r="H181" s="32">
        <v>5</v>
      </c>
      <c r="I181" s="18">
        <f>(D181+E181+F181+G181+H181)/25</f>
        <v>1</v>
      </c>
      <c r="K181" s="9">
        <v>5</v>
      </c>
      <c r="L181" s="9">
        <v>5</v>
      </c>
    </row>
    <row r="182" spans="1:15" ht="13.5" thickTop="1" x14ac:dyDescent="0.2">
      <c r="A182" s="4"/>
      <c r="B182" s="4"/>
      <c r="C182" s="4"/>
      <c r="I182" s="4"/>
    </row>
    <row r="183" spans="1:15" ht="15" customHeight="1" thickBot="1" x14ac:dyDescent="0.25">
      <c r="A183" s="7"/>
    </row>
    <row r="184" spans="1:15" ht="15" customHeight="1" thickTop="1" thickBot="1" x14ac:dyDescent="0.25">
      <c r="F184" s="117" t="s">
        <v>14</v>
      </c>
      <c r="G184" s="118"/>
      <c r="H184" s="119"/>
      <c r="I184" s="17">
        <f>AVERAGE(I179:I181)</f>
        <v>0.93333333333333324</v>
      </c>
      <c r="K184" s="12" t="s">
        <v>16</v>
      </c>
      <c r="L184" s="106" t="str">
        <f>IF(I184="","",IF(I184&gt;=85%,"MUY CONFIABLE",IF(I184&gt;=70%,"CONFIABLE",IF(I184&lt;70%,"NO CONFIABLE"))))</f>
        <v>MUY CONFIABLE</v>
      </c>
      <c r="M184" s="107"/>
    </row>
    <row r="185" spans="1:15" ht="14.25" thickTop="1" thickBot="1" x14ac:dyDescent="0.25"/>
    <row r="186" spans="1:15" ht="15" customHeight="1" thickTop="1" thickBot="1" x14ac:dyDescent="0.25">
      <c r="A186" s="102" t="s">
        <v>15</v>
      </c>
      <c r="B186" s="22"/>
      <c r="C186" s="120"/>
      <c r="D186" s="104">
        <f>AVERAGE(D179:D181)</f>
        <v>4.666666666666667</v>
      </c>
      <c r="E186" s="104">
        <f t="shared" ref="E186:H186" si="10">AVERAGE(E179:E181)</f>
        <v>4.666666666666667</v>
      </c>
      <c r="F186" s="104">
        <f t="shared" si="10"/>
        <v>4.666666666666667</v>
      </c>
      <c r="G186" s="104">
        <f t="shared" si="10"/>
        <v>4.666666666666667</v>
      </c>
      <c r="H186" s="104">
        <f t="shared" si="10"/>
        <v>4.666666666666667</v>
      </c>
    </row>
    <row r="187" spans="1:15" ht="14.25" thickTop="1" thickBot="1" x14ac:dyDescent="0.25">
      <c r="A187" s="103"/>
      <c r="B187" s="22"/>
      <c r="C187" s="121"/>
      <c r="D187" s="105"/>
      <c r="E187" s="105"/>
      <c r="F187" s="105"/>
      <c r="G187" s="105"/>
      <c r="H187" s="105"/>
    </row>
    <row r="188" spans="1:15" ht="13.5" thickTop="1" x14ac:dyDescent="0.2"/>
    <row r="190" spans="1:15" ht="13.5" thickBot="1" x14ac:dyDescent="0.25"/>
    <row r="191" spans="1:15" s="56" customFormat="1" ht="31.5" customHeight="1" thickTop="1" thickBot="1" x14ac:dyDescent="0.25">
      <c r="A191" s="110" t="s">
        <v>0</v>
      </c>
      <c r="B191" s="51"/>
      <c r="C191" s="108" t="s">
        <v>1</v>
      </c>
      <c r="D191" s="122" t="s">
        <v>2</v>
      </c>
      <c r="E191" s="123"/>
      <c r="F191" s="123"/>
      <c r="G191" s="123"/>
      <c r="H191" s="124"/>
      <c r="I191" s="125" t="s">
        <v>3</v>
      </c>
      <c r="J191" s="53"/>
      <c r="K191" s="52"/>
      <c r="L191" s="114" t="s">
        <v>35</v>
      </c>
      <c r="M191" s="115"/>
      <c r="N191" s="115"/>
      <c r="O191" s="116"/>
    </row>
    <row r="192" spans="1:15" s="56" customFormat="1" ht="14.25" thickTop="1" thickBot="1" x14ac:dyDescent="0.25">
      <c r="A192" s="111"/>
      <c r="B192" s="51"/>
      <c r="C192" s="109"/>
      <c r="D192" s="55" t="s">
        <v>6</v>
      </c>
      <c r="E192" s="55" t="s">
        <v>7</v>
      </c>
      <c r="F192" s="55" t="s">
        <v>8</v>
      </c>
      <c r="G192" s="55" t="s">
        <v>9</v>
      </c>
      <c r="H192" s="55" t="s">
        <v>10</v>
      </c>
      <c r="I192" s="126"/>
    </row>
    <row r="193" spans="1:15" s="56" customFormat="1" ht="14.25" thickTop="1" thickBot="1" x14ac:dyDescent="0.25">
      <c r="A193" s="54">
        <v>2023</v>
      </c>
      <c r="B193" s="58"/>
      <c r="C193" s="59">
        <v>2023</v>
      </c>
      <c r="D193" s="60">
        <v>4</v>
      </c>
      <c r="E193" s="60">
        <v>4</v>
      </c>
      <c r="F193" s="60">
        <v>4</v>
      </c>
      <c r="G193" s="60">
        <v>4</v>
      </c>
      <c r="H193" s="60">
        <v>4</v>
      </c>
      <c r="I193" s="61">
        <f>(D193+E193+F193+G193+H193)/25</f>
        <v>0.8</v>
      </c>
    </row>
    <row r="194" spans="1:15" s="56" customFormat="1" ht="14.25" thickTop="1" thickBot="1" x14ac:dyDescent="0.25">
      <c r="A194" s="89"/>
      <c r="B194" s="51"/>
      <c r="C194" s="90"/>
      <c r="D194" s="55"/>
      <c r="E194" s="55"/>
      <c r="F194" s="55"/>
      <c r="G194" s="55"/>
      <c r="H194" s="55"/>
      <c r="I194" s="61"/>
    </row>
    <row r="195" spans="1:15" s="56" customFormat="1" ht="24" thickTop="1" thickBot="1" x14ac:dyDescent="0.25">
      <c r="A195" s="57"/>
      <c r="B195" s="58"/>
      <c r="C195" s="91"/>
      <c r="D195" s="60"/>
      <c r="E195" s="60"/>
      <c r="F195" s="60"/>
      <c r="G195" s="60"/>
      <c r="H195" s="60"/>
      <c r="I195" s="61"/>
      <c r="K195" s="62" t="s">
        <v>12</v>
      </c>
      <c r="L195" s="62" t="s">
        <v>13</v>
      </c>
    </row>
    <row r="196" spans="1:15" s="56" customFormat="1" ht="14.25" thickTop="1" thickBot="1" x14ac:dyDescent="0.25">
      <c r="K196" s="60">
        <v>5</v>
      </c>
      <c r="L196" s="60">
        <v>5</v>
      </c>
    </row>
    <row r="197" spans="1:15" s="56" customFormat="1" ht="14.25" thickTop="1" thickBot="1" x14ac:dyDescent="0.25">
      <c r="A197" s="63"/>
      <c r="B197" s="64"/>
      <c r="C197" s="64"/>
      <c r="I197" s="65"/>
    </row>
    <row r="198" spans="1:15" s="56" customFormat="1" ht="15" customHeight="1" thickTop="1" thickBot="1" x14ac:dyDescent="0.25">
      <c r="A198" s="64"/>
      <c r="B198" s="64"/>
      <c r="C198" s="64"/>
      <c r="F198" s="130" t="s">
        <v>14</v>
      </c>
      <c r="G198" s="131"/>
      <c r="H198" s="132"/>
      <c r="I198" s="66">
        <f>AVERAGE(I193:I195)</f>
        <v>0.8</v>
      </c>
      <c r="K198" s="68" t="s">
        <v>16</v>
      </c>
      <c r="L198" s="112" t="str">
        <f>IF(I198="","",IF(I198&gt;=85%,"MUY CONFIABLE",IF(I198&gt;=70%,"CONFIABLE",IF(I198&lt;70%,"NO CONFIABLE"))))</f>
        <v>CONFIABLE</v>
      </c>
      <c r="M198" s="113"/>
    </row>
    <row r="199" spans="1:15" s="56" customFormat="1" ht="14.25" thickTop="1" thickBot="1" x14ac:dyDescent="0.25">
      <c r="A199" s="64"/>
      <c r="B199" s="64"/>
      <c r="C199" s="64"/>
      <c r="I199" s="65"/>
    </row>
    <row r="200" spans="1:15" s="56" customFormat="1" ht="14.25" thickTop="1" thickBot="1" x14ac:dyDescent="0.25">
      <c r="A200" s="110" t="s">
        <v>15</v>
      </c>
      <c r="B200" s="67"/>
      <c r="C200" s="133"/>
      <c r="D200" s="135">
        <f>AVERAGE(D193:D195)</f>
        <v>4</v>
      </c>
      <c r="E200" s="135">
        <f t="shared" ref="E200:H200" si="11">AVERAGE(E193:E195)</f>
        <v>4</v>
      </c>
      <c r="F200" s="135">
        <f t="shared" si="11"/>
        <v>4</v>
      </c>
      <c r="G200" s="135">
        <f t="shared" si="11"/>
        <v>4</v>
      </c>
      <c r="H200" s="135">
        <f t="shared" si="11"/>
        <v>4</v>
      </c>
      <c r="I200" s="65"/>
    </row>
    <row r="201" spans="1:15" s="56" customFormat="1" ht="14.25" thickTop="1" thickBot="1" x14ac:dyDescent="0.25">
      <c r="A201" s="111"/>
      <c r="B201" s="67"/>
      <c r="C201" s="134"/>
      <c r="D201" s="136"/>
      <c r="E201" s="136"/>
      <c r="F201" s="136"/>
      <c r="G201" s="136"/>
      <c r="H201" s="136"/>
      <c r="I201" s="65"/>
    </row>
    <row r="202" spans="1:15" ht="13.5" thickTop="1" x14ac:dyDescent="0.2"/>
    <row r="204" spans="1:15" ht="13.5" thickBot="1" x14ac:dyDescent="0.25"/>
    <row r="205" spans="1:15" s="56" customFormat="1" ht="27.75" customHeight="1" thickTop="1" thickBot="1" x14ac:dyDescent="0.25">
      <c r="A205" s="110" t="s">
        <v>0</v>
      </c>
      <c r="B205" s="51"/>
      <c r="C205" s="108" t="s">
        <v>1</v>
      </c>
      <c r="D205" s="122" t="s">
        <v>2</v>
      </c>
      <c r="E205" s="123"/>
      <c r="F205" s="123"/>
      <c r="G205" s="123"/>
      <c r="H205" s="124"/>
      <c r="I205" s="125" t="s">
        <v>3</v>
      </c>
      <c r="J205" s="53"/>
      <c r="K205" s="52" t="s">
        <v>4</v>
      </c>
      <c r="L205" s="114" t="s">
        <v>36</v>
      </c>
      <c r="M205" s="115"/>
      <c r="N205" s="115"/>
      <c r="O205" s="116"/>
    </row>
    <row r="206" spans="1:15" s="56" customFormat="1" ht="14.25" thickTop="1" thickBot="1" x14ac:dyDescent="0.25">
      <c r="A206" s="111"/>
      <c r="B206" s="51"/>
      <c r="C206" s="109"/>
      <c r="D206" s="55" t="s">
        <v>6</v>
      </c>
      <c r="E206" s="55" t="s">
        <v>7</v>
      </c>
      <c r="F206" s="55" t="s">
        <v>8</v>
      </c>
      <c r="G206" s="55" t="s">
        <v>9</v>
      </c>
      <c r="H206" s="55" t="s">
        <v>10</v>
      </c>
      <c r="I206" s="126"/>
    </row>
    <row r="207" spans="1:15" s="56" customFormat="1" ht="14.25" thickTop="1" thickBot="1" x14ac:dyDescent="0.25">
      <c r="A207" s="54">
        <v>2023</v>
      </c>
      <c r="B207" s="58"/>
      <c r="C207" s="59">
        <v>2023</v>
      </c>
      <c r="D207" s="60">
        <v>5</v>
      </c>
      <c r="E207" s="60">
        <v>5</v>
      </c>
      <c r="F207" s="60">
        <v>5</v>
      </c>
      <c r="G207" s="60">
        <v>5</v>
      </c>
      <c r="H207" s="60">
        <v>5</v>
      </c>
      <c r="I207" s="61">
        <f>(D207+E207+F207+G207+H207)/25</f>
        <v>1</v>
      </c>
    </row>
    <row r="208" spans="1:15" s="56" customFormat="1" ht="14.25" thickTop="1" thickBot="1" x14ac:dyDescent="0.25">
      <c r="A208" s="89"/>
      <c r="B208" s="51"/>
      <c r="C208" s="90"/>
      <c r="D208" s="55"/>
      <c r="E208" s="55"/>
      <c r="F208" s="55"/>
      <c r="G208" s="55"/>
      <c r="H208" s="55"/>
      <c r="I208" s="61"/>
    </row>
    <row r="209" spans="1:15" s="56" customFormat="1" ht="24" thickTop="1" thickBot="1" x14ac:dyDescent="0.25">
      <c r="A209" s="57"/>
      <c r="B209" s="58"/>
      <c r="C209" s="91"/>
      <c r="D209" s="60"/>
      <c r="E209" s="60"/>
      <c r="F209" s="60"/>
      <c r="G209" s="60"/>
      <c r="H209" s="60"/>
      <c r="I209" s="61"/>
      <c r="K209" s="62" t="s">
        <v>12</v>
      </c>
      <c r="L209" s="62" t="s">
        <v>13</v>
      </c>
    </row>
    <row r="210" spans="1:15" s="56" customFormat="1" ht="14.25" thickTop="1" thickBot="1" x14ac:dyDescent="0.25">
      <c r="K210" s="60">
        <v>5</v>
      </c>
      <c r="L210" s="60">
        <v>5</v>
      </c>
    </row>
    <row r="211" spans="1:15" s="56" customFormat="1" ht="14.25" thickTop="1" thickBot="1" x14ac:dyDescent="0.25">
      <c r="A211" s="63"/>
      <c r="B211" s="64"/>
      <c r="C211" s="64"/>
      <c r="I211" s="65"/>
    </row>
    <row r="212" spans="1:15" s="56" customFormat="1" ht="15" customHeight="1" thickTop="1" thickBot="1" x14ac:dyDescent="0.25">
      <c r="A212" s="64"/>
      <c r="B212" s="64"/>
      <c r="C212" s="64"/>
      <c r="F212" s="130" t="s">
        <v>14</v>
      </c>
      <c r="G212" s="131"/>
      <c r="H212" s="132"/>
      <c r="I212" s="66">
        <f>AVERAGE(I207:I209)</f>
        <v>1</v>
      </c>
      <c r="K212" s="68" t="s">
        <v>16</v>
      </c>
      <c r="L212" s="112" t="str">
        <f>IF(I212="","",IF(I212&gt;=85%,"MUY CONFIABLE",IF(I212&gt;=70%,"CONFIABLE",IF(I212&lt;70%,"NO CONFIABLE"))))</f>
        <v>MUY CONFIABLE</v>
      </c>
      <c r="M212" s="113"/>
    </row>
    <row r="213" spans="1:15" s="56" customFormat="1" ht="14.25" thickTop="1" thickBot="1" x14ac:dyDescent="0.25">
      <c r="A213" s="64"/>
      <c r="B213" s="64"/>
      <c r="C213" s="64"/>
      <c r="I213" s="65"/>
    </row>
    <row r="214" spans="1:15" s="56" customFormat="1" ht="14.25" thickTop="1" thickBot="1" x14ac:dyDescent="0.25">
      <c r="A214" s="102" t="s">
        <v>15</v>
      </c>
      <c r="B214" s="67"/>
      <c r="C214" s="120"/>
      <c r="D214" s="104">
        <f>AVERAGE(D207:D209)</f>
        <v>5</v>
      </c>
      <c r="E214" s="104">
        <f t="shared" ref="E214:H214" si="12">AVERAGE(E207:E209)</f>
        <v>5</v>
      </c>
      <c r="F214" s="104">
        <f t="shared" si="12"/>
        <v>5</v>
      </c>
      <c r="G214" s="104">
        <f t="shared" si="12"/>
        <v>5</v>
      </c>
      <c r="H214" s="104">
        <f t="shared" si="12"/>
        <v>5</v>
      </c>
      <c r="I214" s="65"/>
    </row>
    <row r="215" spans="1:15" ht="14.25" thickTop="1" thickBot="1" x14ac:dyDescent="0.25">
      <c r="A215" s="103"/>
      <c r="B215" s="22"/>
      <c r="C215" s="121"/>
      <c r="D215" s="105"/>
      <c r="E215" s="105"/>
      <c r="F215" s="105"/>
      <c r="G215" s="105"/>
      <c r="H215" s="105"/>
    </row>
    <row r="216" spans="1:15" ht="14.25" thickTop="1" thickBot="1" x14ac:dyDescent="0.25"/>
    <row r="217" spans="1:15" ht="29.25" customHeight="1" thickTop="1" thickBot="1" x14ac:dyDescent="0.25">
      <c r="A217" s="102" t="s">
        <v>0</v>
      </c>
      <c r="B217" s="16"/>
      <c r="C217" s="92" t="s">
        <v>1</v>
      </c>
      <c r="D217" s="94" t="s">
        <v>2</v>
      </c>
      <c r="E217" s="95"/>
      <c r="F217" s="95"/>
      <c r="G217" s="95"/>
      <c r="H217" s="96"/>
      <c r="I217" s="97" t="s">
        <v>3</v>
      </c>
      <c r="J217" s="6"/>
      <c r="K217" s="15" t="s">
        <v>4</v>
      </c>
      <c r="L217" s="99" t="s">
        <v>37</v>
      </c>
      <c r="M217" s="100"/>
      <c r="N217" s="100"/>
      <c r="O217" s="101"/>
    </row>
    <row r="218" spans="1:15" ht="13.9" customHeight="1" thickTop="1" thickBot="1" x14ac:dyDescent="0.25">
      <c r="A218" s="103"/>
      <c r="B218" s="16"/>
      <c r="C218" s="93"/>
      <c r="D218" s="10" t="s">
        <v>6</v>
      </c>
      <c r="E218" s="10" t="s">
        <v>7</v>
      </c>
      <c r="F218" s="10" t="s">
        <v>8</v>
      </c>
      <c r="G218" s="10" t="s">
        <v>9</v>
      </c>
      <c r="H218" s="10" t="s">
        <v>10</v>
      </c>
      <c r="I218" s="98"/>
    </row>
    <row r="219" spans="1:15" ht="16.899999999999999" customHeight="1" thickTop="1" thickBot="1" x14ac:dyDescent="0.25">
      <c r="A219" s="19" t="s">
        <v>38</v>
      </c>
      <c r="B219" s="13"/>
      <c r="C219" s="29">
        <v>2025</v>
      </c>
      <c r="D219" s="9">
        <v>5</v>
      </c>
      <c r="E219" s="9">
        <v>5</v>
      </c>
      <c r="F219" s="9">
        <v>5</v>
      </c>
      <c r="G219" s="9">
        <v>5</v>
      </c>
      <c r="H219" s="9">
        <v>5</v>
      </c>
      <c r="I219" s="18">
        <f>(D219+E219+F219+G219+H219)/25</f>
        <v>1</v>
      </c>
    </row>
    <row r="220" spans="1:15" ht="14.45" customHeight="1" thickTop="1" thickBot="1" x14ac:dyDescent="0.25">
      <c r="A220" s="19"/>
      <c r="B220" s="13"/>
      <c r="C220" s="29"/>
      <c r="D220" s="9"/>
      <c r="E220" s="9"/>
      <c r="F220" s="9"/>
      <c r="G220" s="9"/>
      <c r="H220" s="9"/>
      <c r="I220" s="18" t="str">
        <f t="shared" ref="I220" si="13">+IF(D220="","",((D220+E220+F220+G220+H220)/25))</f>
        <v/>
      </c>
    </row>
    <row r="221" spans="1:15" ht="14.45" customHeight="1" thickTop="1" thickBot="1" x14ac:dyDescent="0.25">
      <c r="A221" s="7"/>
      <c r="K221" s="8" t="s">
        <v>12</v>
      </c>
      <c r="L221" s="8" t="s">
        <v>13</v>
      </c>
    </row>
    <row r="222" spans="1:15" ht="14.45" customHeight="1" thickTop="1" thickBot="1" x14ac:dyDescent="0.25">
      <c r="F222" s="117" t="s">
        <v>14</v>
      </c>
      <c r="G222" s="118"/>
      <c r="H222" s="119"/>
      <c r="I222" s="17">
        <f>AVERAGE(I219:I220)</f>
        <v>1</v>
      </c>
      <c r="K222" s="9">
        <v>5</v>
      </c>
      <c r="L222" s="9">
        <v>5</v>
      </c>
    </row>
    <row r="223" spans="1:15" ht="14.45" customHeight="1" thickTop="1" thickBot="1" x14ac:dyDescent="0.25"/>
    <row r="224" spans="1:15" ht="14.45" customHeight="1" thickTop="1" thickBot="1" x14ac:dyDescent="0.25">
      <c r="A224" s="102" t="s">
        <v>15</v>
      </c>
      <c r="B224" s="22"/>
      <c r="C224" s="120"/>
      <c r="D224" s="104">
        <f>AVERAGE(D219:D220)</f>
        <v>5</v>
      </c>
      <c r="E224" s="104">
        <f t="shared" ref="E224:H224" si="14">AVERAGE(E219:E220)</f>
        <v>5</v>
      </c>
      <c r="F224" s="104">
        <f t="shared" si="14"/>
        <v>5</v>
      </c>
      <c r="G224" s="104">
        <f t="shared" si="14"/>
        <v>5</v>
      </c>
      <c r="H224" s="104">
        <f t="shared" si="14"/>
        <v>5</v>
      </c>
      <c r="K224" s="12" t="s">
        <v>16</v>
      </c>
      <c r="L224" s="106" t="str">
        <f>IF(I222="","",IF(I222&gt;=85%,"MUY CONFIABLE",IF(I222&gt;=70%,"CONFIABLE",IF(I222&lt;70%,"NO CONFIABLE"))))</f>
        <v>MUY CONFIABLE</v>
      </c>
      <c r="M224" s="107"/>
    </row>
    <row r="225" spans="1:15" ht="14.45" customHeight="1" thickTop="1" thickBot="1" x14ac:dyDescent="0.25">
      <c r="A225" s="103"/>
      <c r="B225" s="22"/>
      <c r="C225" s="121"/>
      <c r="D225" s="105"/>
      <c r="E225" s="105"/>
      <c r="F225" s="105"/>
      <c r="G225" s="105"/>
      <c r="H225" s="105"/>
    </row>
    <row r="226" spans="1:15" ht="13.5" thickTop="1" x14ac:dyDescent="0.2"/>
    <row r="227" spans="1:15" ht="14.45" customHeight="1" x14ac:dyDescent="0.2"/>
    <row r="228" spans="1:15" ht="13.15" customHeight="1" thickBot="1" x14ac:dyDescent="0.25"/>
    <row r="229" spans="1:15" ht="25.5" customHeight="1" thickTop="1" thickBot="1" x14ac:dyDescent="0.25">
      <c r="A229" s="102" t="s">
        <v>0</v>
      </c>
      <c r="B229" s="16"/>
      <c r="C229" s="92" t="s">
        <v>1</v>
      </c>
      <c r="D229" s="94" t="s">
        <v>2</v>
      </c>
      <c r="E229" s="95"/>
      <c r="F229" s="95"/>
      <c r="G229" s="95"/>
      <c r="H229" s="96"/>
      <c r="I229" s="97" t="s">
        <v>3</v>
      </c>
      <c r="J229" s="6"/>
      <c r="K229" s="15" t="s">
        <v>4</v>
      </c>
      <c r="L229" s="99" t="s">
        <v>39</v>
      </c>
      <c r="M229" s="100"/>
      <c r="N229" s="100"/>
      <c r="O229" s="101"/>
    </row>
    <row r="230" spans="1:15" ht="16.899999999999999" customHeight="1" thickTop="1" thickBot="1" x14ac:dyDescent="0.25">
      <c r="A230" s="103"/>
      <c r="B230" s="16"/>
      <c r="C230" s="93"/>
      <c r="D230" s="10" t="s">
        <v>6</v>
      </c>
      <c r="E230" s="10" t="s">
        <v>7</v>
      </c>
      <c r="F230" s="10" t="s">
        <v>8</v>
      </c>
      <c r="G230" s="10" t="s">
        <v>9</v>
      </c>
      <c r="H230" s="10" t="s">
        <v>10</v>
      </c>
      <c r="I230" s="98"/>
    </row>
    <row r="231" spans="1:15" ht="14.45" customHeight="1" thickTop="1" thickBot="1" x14ac:dyDescent="0.25">
      <c r="A231" s="25">
        <v>2025</v>
      </c>
      <c r="B231" s="13"/>
      <c r="C231" s="29">
        <v>2025</v>
      </c>
      <c r="D231" s="9">
        <v>5</v>
      </c>
      <c r="E231" s="9">
        <v>5</v>
      </c>
      <c r="F231" s="9">
        <v>5</v>
      </c>
      <c r="G231" s="9">
        <v>5</v>
      </c>
      <c r="H231" s="9">
        <v>5</v>
      </c>
      <c r="I231" s="18">
        <f>(D231+E231+F231+G231+H231)/25</f>
        <v>1</v>
      </c>
    </row>
    <row r="232" spans="1:15" ht="14.45" customHeight="1" thickTop="1" thickBot="1" x14ac:dyDescent="0.25">
      <c r="A232" s="28"/>
      <c r="B232" s="16"/>
      <c r="C232" s="31"/>
      <c r="D232" s="10"/>
      <c r="E232" s="10"/>
      <c r="F232" s="10"/>
      <c r="G232" s="10"/>
      <c r="H232" s="10"/>
      <c r="I232" s="18"/>
    </row>
    <row r="233" spans="1:15" ht="14.45" customHeight="1" thickTop="1" thickBot="1" x14ac:dyDescent="0.25">
      <c r="A233" s="19"/>
      <c r="B233" s="13"/>
      <c r="C233" s="11"/>
      <c r="D233" s="9"/>
      <c r="E233" s="9"/>
      <c r="F233" s="9"/>
      <c r="G233" s="9"/>
      <c r="H233" s="9"/>
      <c r="I233" s="18"/>
      <c r="K233" s="8" t="s">
        <v>12</v>
      </c>
      <c r="L233" s="8" t="s">
        <v>13</v>
      </c>
    </row>
    <row r="234" spans="1:15" ht="14.45" customHeight="1" thickTop="1" thickBot="1" x14ac:dyDescent="0.25">
      <c r="A234" s="4"/>
      <c r="B234" s="4"/>
      <c r="C234" s="4"/>
      <c r="I234" s="4"/>
      <c r="K234" s="9">
        <v>5</v>
      </c>
      <c r="L234" s="9">
        <v>5</v>
      </c>
    </row>
    <row r="235" spans="1:15" ht="14.45" customHeight="1" thickTop="1" thickBot="1" x14ac:dyDescent="0.25">
      <c r="A235" s="7"/>
    </row>
    <row r="236" spans="1:15" ht="14.45" customHeight="1" thickTop="1" thickBot="1" x14ac:dyDescent="0.25">
      <c r="F236" s="117" t="s">
        <v>14</v>
      </c>
      <c r="G236" s="118"/>
      <c r="H236" s="119"/>
      <c r="I236" s="17">
        <f>AVERAGE(I231:I233)</f>
        <v>1</v>
      </c>
      <c r="K236" s="12" t="s">
        <v>16</v>
      </c>
      <c r="L236" s="106" t="str">
        <f>IF(I236="","",IF(I236&gt;=85%,"MUY CONFIABLE",IF(I236&gt;=70%,"CONFIABLE",IF(I236&lt;70%,"NO CONFIABLE"))))</f>
        <v>MUY CONFIABLE</v>
      </c>
      <c r="M236" s="107"/>
    </row>
    <row r="237" spans="1:15" ht="14.25" thickTop="1" thickBot="1" x14ac:dyDescent="0.25"/>
    <row r="238" spans="1:15" ht="14.45" customHeight="1" thickTop="1" thickBot="1" x14ac:dyDescent="0.25">
      <c r="A238" s="102" t="s">
        <v>15</v>
      </c>
      <c r="B238" s="22"/>
      <c r="C238" s="120"/>
      <c r="D238" s="104">
        <f>AVERAGE(D231:D233)</f>
        <v>5</v>
      </c>
      <c r="E238" s="104">
        <f t="shared" ref="E238:H238" si="15">AVERAGE(E231:E233)</f>
        <v>5</v>
      </c>
      <c r="F238" s="104">
        <f t="shared" si="15"/>
        <v>5</v>
      </c>
      <c r="G238" s="104">
        <f t="shared" si="15"/>
        <v>5</v>
      </c>
      <c r="H238" s="104">
        <f t="shared" si="15"/>
        <v>5</v>
      </c>
    </row>
    <row r="239" spans="1:15" ht="14.45" customHeight="1" thickTop="1" thickBot="1" x14ac:dyDescent="0.25">
      <c r="A239" s="103"/>
      <c r="B239" s="22"/>
      <c r="C239" s="121"/>
      <c r="D239" s="105"/>
      <c r="E239" s="105"/>
      <c r="F239" s="105"/>
      <c r="G239" s="105"/>
      <c r="H239" s="105"/>
    </row>
    <row r="240" spans="1:15" ht="14.45" customHeight="1" thickTop="1" x14ac:dyDescent="0.2"/>
    <row r="241" spans="1:15" ht="13.9" customHeight="1" x14ac:dyDescent="0.2"/>
    <row r="243" spans="1:15" ht="13.5" thickBot="1" x14ac:dyDescent="0.25"/>
    <row r="244" spans="1:15" ht="17.25" thickTop="1" thickBot="1" x14ac:dyDescent="0.25">
      <c r="A244" s="102"/>
      <c r="B244" s="16"/>
      <c r="C244" s="92"/>
      <c r="D244" s="94"/>
      <c r="E244" s="95"/>
      <c r="F244" s="95"/>
      <c r="G244" s="95"/>
      <c r="H244" s="96"/>
      <c r="I244" s="97"/>
      <c r="J244" s="6"/>
      <c r="K244" s="15"/>
      <c r="L244" s="99"/>
      <c r="M244" s="100"/>
      <c r="N244" s="100"/>
      <c r="O244" s="101"/>
    </row>
    <row r="245" spans="1:15" ht="14.25" thickTop="1" thickBot="1" x14ac:dyDescent="0.25">
      <c r="A245" s="103"/>
      <c r="B245" s="16"/>
      <c r="C245" s="93"/>
      <c r="D245" s="10"/>
      <c r="E245" s="10"/>
      <c r="F245" s="10"/>
      <c r="G245" s="10"/>
      <c r="H245" s="10"/>
      <c r="I245" s="98"/>
    </row>
    <row r="246" spans="1:15" ht="14.25" thickTop="1" thickBot="1" x14ac:dyDescent="0.25">
      <c r="A246" s="25"/>
      <c r="B246" s="13"/>
      <c r="C246" s="29"/>
      <c r="D246" s="9"/>
      <c r="E246" s="9"/>
      <c r="F246" s="9"/>
      <c r="G246" s="9"/>
      <c r="H246" s="9"/>
      <c r="I246" s="18"/>
    </row>
    <row r="247" spans="1:15" ht="14.25" thickTop="1" thickBot="1" x14ac:dyDescent="0.25">
      <c r="A247" s="28"/>
      <c r="B247" s="16"/>
      <c r="C247" s="31"/>
      <c r="D247" s="10"/>
      <c r="E247" s="10"/>
      <c r="F247" s="10"/>
      <c r="G247" s="10"/>
      <c r="H247" s="10"/>
      <c r="I247" s="18"/>
    </row>
    <row r="248" spans="1:15" ht="14.25" thickTop="1" thickBot="1" x14ac:dyDescent="0.25">
      <c r="A248" s="19"/>
      <c r="B248" s="13"/>
      <c r="C248" s="11"/>
      <c r="D248" s="9"/>
      <c r="E248" s="9"/>
      <c r="F248" s="9"/>
      <c r="G248" s="9"/>
      <c r="H248" s="9"/>
      <c r="I248" s="18"/>
      <c r="K248" s="8"/>
      <c r="L248" s="8"/>
    </row>
    <row r="249" spans="1:15" ht="14.25" thickTop="1" thickBot="1" x14ac:dyDescent="0.25">
      <c r="A249" s="4"/>
      <c r="B249" s="4"/>
      <c r="C249" s="4"/>
      <c r="I249" s="4"/>
      <c r="K249" s="9"/>
      <c r="L249" s="9"/>
    </row>
    <row r="250" spans="1:15" ht="14.25" thickTop="1" thickBot="1" x14ac:dyDescent="0.25">
      <c r="A250" s="7"/>
    </row>
    <row r="251" spans="1:15" ht="16.5" thickTop="1" thickBot="1" x14ac:dyDescent="0.25">
      <c r="F251" s="117"/>
      <c r="G251" s="118"/>
      <c r="H251" s="119"/>
      <c r="I251" s="17"/>
      <c r="K251" s="12"/>
      <c r="L251" s="106"/>
      <c r="M251" s="107"/>
    </row>
    <row r="252" spans="1:15" ht="14.25" thickTop="1" thickBot="1" x14ac:dyDescent="0.25"/>
    <row r="253" spans="1:15" ht="14.25" thickTop="1" thickBot="1" x14ac:dyDescent="0.25">
      <c r="A253" s="102"/>
      <c r="B253" s="22"/>
      <c r="C253" s="120"/>
      <c r="D253" s="104"/>
      <c r="E253" s="104"/>
      <c r="F253" s="104"/>
      <c r="G253" s="104"/>
      <c r="H253" s="104"/>
    </row>
    <row r="254" spans="1:15" ht="14.25" thickTop="1" thickBot="1" x14ac:dyDescent="0.25">
      <c r="A254" s="103"/>
      <c r="B254" s="22"/>
      <c r="C254" s="121"/>
      <c r="D254" s="105"/>
      <c r="E254" s="105"/>
      <c r="F254" s="105"/>
      <c r="G254" s="105"/>
      <c r="H254" s="105"/>
    </row>
    <row r="255" spans="1:15" ht="13.5" thickTop="1" x14ac:dyDescent="0.2"/>
  </sheetData>
  <sortState xmlns:xlrd2="http://schemas.microsoft.com/office/spreadsheetml/2017/richdata2" ref="A18:I19">
    <sortCondition ref="A17"/>
  </sortState>
  <mergeCells count="267">
    <mergeCell ref="A1:O1"/>
    <mergeCell ref="A244:A245"/>
    <mergeCell ref="C244:C245"/>
    <mergeCell ref="D244:H244"/>
    <mergeCell ref="I244:I245"/>
    <mergeCell ref="F251:H251"/>
    <mergeCell ref="A253:A254"/>
    <mergeCell ref="C253:C254"/>
    <mergeCell ref="D253:D254"/>
    <mergeCell ref="E253:E254"/>
    <mergeCell ref="F253:F254"/>
    <mergeCell ref="G253:G254"/>
    <mergeCell ref="H253:H254"/>
    <mergeCell ref="C238:C239"/>
    <mergeCell ref="A238:A239"/>
    <mergeCell ref="A186:A187"/>
    <mergeCell ref="C186:C187"/>
    <mergeCell ref="D186:D187"/>
    <mergeCell ref="E186:E187"/>
    <mergeCell ref="F186:F187"/>
    <mergeCell ref="G186:G187"/>
    <mergeCell ref="H186:H187"/>
    <mergeCell ref="A191:A192"/>
    <mergeCell ref="C191:C192"/>
    <mergeCell ref="D191:H191"/>
    <mergeCell ref="F198:H198"/>
    <mergeCell ref="A200:A201"/>
    <mergeCell ref="C200:C201"/>
    <mergeCell ref="D200:D201"/>
    <mergeCell ref="E200:E201"/>
    <mergeCell ref="F200:F201"/>
    <mergeCell ref="G200:G201"/>
    <mergeCell ref="H200:H201"/>
    <mergeCell ref="F212:H212"/>
    <mergeCell ref="A214:A215"/>
    <mergeCell ref="C214:C215"/>
    <mergeCell ref="D214:D215"/>
    <mergeCell ref="I217:I218"/>
    <mergeCell ref="I176:I177"/>
    <mergeCell ref="F184:H184"/>
    <mergeCell ref="H238:H239"/>
    <mergeCell ref="G238:G239"/>
    <mergeCell ref="F238:F239"/>
    <mergeCell ref="E238:E239"/>
    <mergeCell ref="D238:D239"/>
    <mergeCell ref="I191:I192"/>
    <mergeCell ref="I205:I206"/>
    <mergeCell ref="E214:E215"/>
    <mergeCell ref="F214:F215"/>
    <mergeCell ref="G214:G215"/>
    <mergeCell ref="H214:H215"/>
    <mergeCell ref="F236:H236"/>
    <mergeCell ref="I229:I230"/>
    <mergeCell ref="D229:H229"/>
    <mergeCell ref="D205:H205"/>
    <mergeCell ref="F222:H222"/>
    <mergeCell ref="D224:D225"/>
    <mergeCell ref="E224:E225"/>
    <mergeCell ref="F224:F225"/>
    <mergeCell ref="G224:G225"/>
    <mergeCell ref="H224:H225"/>
    <mergeCell ref="I164:I165"/>
    <mergeCell ref="F169:H169"/>
    <mergeCell ref="A171:A172"/>
    <mergeCell ref="C171:C172"/>
    <mergeCell ref="D171:D172"/>
    <mergeCell ref="E171:E172"/>
    <mergeCell ref="F171:F172"/>
    <mergeCell ref="G171:G172"/>
    <mergeCell ref="H171:H172"/>
    <mergeCell ref="F159:H159"/>
    <mergeCell ref="A161:A162"/>
    <mergeCell ref="C161:C162"/>
    <mergeCell ref="D161:D162"/>
    <mergeCell ref="E161:E162"/>
    <mergeCell ref="F161:F162"/>
    <mergeCell ref="G161:G162"/>
    <mergeCell ref="H161:H162"/>
    <mergeCell ref="C229:C230"/>
    <mergeCell ref="A229:A230"/>
    <mergeCell ref="A164:A165"/>
    <mergeCell ref="C164:C165"/>
    <mergeCell ref="D164:H164"/>
    <mergeCell ref="A176:A177"/>
    <mergeCell ref="C176:C177"/>
    <mergeCell ref="D176:H176"/>
    <mergeCell ref="A217:A218"/>
    <mergeCell ref="C217:C218"/>
    <mergeCell ref="D217:H217"/>
    <mergeCell ref="A205:A206"/>
    <mergeCell ref="C205:C206"/>
    <mergeCell ref="A224:A225"/>
    <mergeCell ref="C224:C225"/>
    <mergeCell ref="A153:A154"/>
    <mergeCell ref="C153:C154"/>
    <mergeCell ref="D153:H153"/>
    <mergeCell ref="I153:I154"/>
    <mergeCell ref="L153:O153"/>
    <mergeCell ref="A87:A88"/>
    <mergeCell ref="C87:C88"/>
    <mergeCell ref="D87:H87"/>
    <mergeCell ref="I87:I88"/>
    <mergeCell ref="L87:O87"/>
    <mergeCell ref="A43:A44"/>
    <mergeCell ref="C43:C44"/>
    <mergeCell ref="D43:H43"/>
    <mergeCell ref="I43:I44"/>
    <mergeCell ref="L43:O43"/>
    <mergeCell ref="F50:H50"/>
    <mergeCell ref="E149:E150"/>
    <mergeCell ref="F149:F150"/>
    <mergeCell ref="G149:G150"/>
    <mergeCell ref="H149:H150"/>
    <mergeCell ref="L149:M149"/>
    <mergeCell ref="F52:F53"/>
    <mergeCell ref="G52:G53"/>
    <mergeCell ref="H52:H53"/>
    <mergeCell ref="A58:A59"/>
    <mergeCell ref="C58:C59"/>
    <mergeCell ref="D58:H58"/>
    <mergeCell ref="I58:I59"/>
    <mergeCell ref="F65:H65"/>
    <mergeCell ref="E12:E13"/>
    <mergeCell ref="D12:D13"/>
    <mergeCell ref="C12:C13"/>
    <mergeCell ref="A12:A13"/>
    <mergeCell ref="F10:H10"/>
    <mergeCell ref="L4:O4"/>
    <mergeCell ref="I4:I5"/>
    <mergeCell ref="D4:H4"/>
    <mergeCell ref="F39:F40"/>
    <mergeCell ref="G39:G40"/>
    <mergeCell ref="H39:H40"/>
    <mergeCell ref="L39:M39"/>
    <mergeCell ref="C67:C68"/>
    <mergeCell ref="D67:D68"/>
    <mergeCell ref="C72:C73"/>
    <mergeCell ref="D72:H72"/>
    <mergeCell ref="I72:I73"/>
    <mergeCell ref="L72:O72"/>
    <mergeCell ref="F79:H79"/>
    <mergeCell ref="A81:A82"/>
    <mergeCell ref="A18:A19"/>
    <mergeCell ref="C18:C19"/>
    <mergeCell ref="D18:H18"/>
    <mergeCell ref="I18:I19"/>
    <mergeCell ref="L18:O18"/>
    <mergeCell ref="L12:M12"/>
    <mergeCell ref="H12:H13"/>
    <mergeCell ref="G12:G13"/>
    <mergeCell ref="F12:F13"/>
    <mergeCell ref="L58:O58"/>
    <mergeCell ref="E67:E68"/>
    <mergeCell ref="A96:A97"/>
    <mergeCell ref="C96:C97"/>
    <mergeCell ref="D96:D97"/>
    <mergeCell ref="E96:E97"/>
    <mergeCell ref="F96:F97"/>
    <mergeCell ref="G96:G97"/>
    <mergeCell ref="H96:H97"/>
    <mergeCell ref="L96:M96"/>
    <mergeCell ref="F94:H94"/>
    <mergeCell ref="F67:F68"/>
    <mergeCell ref="G67:G68"/>
    <mergeCell ref="H67:H68"/>
    <mergeCell ref="L67:M67"/>
    <mergeCell ref="A72:A73"/>
    <mergeCell ref="H81:H82"/>
    <mergeCell ref="L81:M81"/>
    <mergeCell ref="C81:C82"/>
    <mergeCell ref="D81:D82"/>
    <mergeCell ref="E81:E82"/>
    <mergeCell ref="F81:F82"/>
    <mergeCell ref="G81:G82"/>
    <mergeCell ref="A67:A68"/>
    <mergeCell ref="A31:A32"/>
    <mergeCell ref="C31:C32"/>
    <mergeCell ref="L52:M52"/>
    <mergeCell ref="F24:H24"/>
    <mergeCell ref="A26:A27"/>
    <mergeCell ref="C26:C27"/>
    <mergeCell ref="D26:D27"/>
    <mergeCell ref="E26:E27"/>
    <mergeCell ref="F26:F27"/>
    <mergeCell ref="G26:G27"/>
    <mergeCell ref="H26:H27"/>
    <mergeCell ref="L26:M26"/>
    <mergeCell ref="D31:H31"/>
    <mergeCell ref="I31:I32"/>
    <mergeCell ref="L31:O31"/>
    <mergeCell ref="F37:H37"/>
    <mergeCell ref="A52:A53"/>
    <mergeCell ref="C52:C53"/>
    <mergeCell ref="D52:D53"/>
    <mergeCell ref="E52:E53"/>
    <mergeCell ref="A39:A40"/>
    <mergeCell ref="C39:C40"/>
    <mergeCell ref="D39:D40"/>
    <mergeCell ref="E39:E40"/>
    <mergeCell ref="A103:A104"/>
    <mergeCell ref="C103:C104"/>
    <mergeCell ref="D103:H103"/>
    <mergeCell ref="I103:I104"/>
    <mergeCell ref="L103:O103"/>
    <mergeCell ref="F108:H108"/>
    <mergeCell ref="A110:A111"/>
    <mergeCell ref="C110:C111"/>
    <mergeCell ref="D110:D111"/>
    <mergeCell ref="E110:E111"/>
    <mergeCell ref="F110:F111"/>
    <mergeCell ref="G110:G111"/>
    <mergeCell ref="H110:H111"/>
    <mergeCell ref="L110:M110"/>
    <mergeCell ref="D115:H115"/>
    <mergeCell ref="I115:I116"/>
    <mergeCell ref="L115:O115"/>
    <mergeCell ref="F121:H121"/>
    <mergeCell ref="A123:A124"/>
    <mergeCell ref="C123:C124"/>
    <mergeCell ref="D123:D124"/>
    <mergeCell ref="E123:E124"/>
    <mergeCell ref="F123:F124"/>
    <mergeCell ref="G123:G124"/>
    <mergeCell ref="H123:H124"/>
    <mergeCell ref="L123:M123"/>
    <mergeCell ref="C4:C5"/>
    <mergeCell ref="A4:A5"/>
    <mergeCell ref="L251:M251"/>
    <mergeCell ref="L244:O244"/>
    <mergeCell ref="L236:M236"/>
    <mergeCell ref="L229:O229"/>
    <mergeCell ref="L224:M224"/>
    <mergeCell ref="L212:M212"/>
    <mergeCell ref="L205:O205"/>
    <mergeCell ref="L198:M198"/>
    <mergeCell ref="L191:O191"/>
    <mergeCell ref="L184:M184"/>
    <mergeCell ref="L176:O176"/>
    <mergeCell ref="L171:M171"/>
    <mergeCell ref="L164:O164"/>
    <mergeCell ref="L161:M161"/>
    <mergeCell ref="L217:O217"/>
    <mergeCell ref="A141:A142"/>
    <mergeCell ref="F147:H147"/>
    <mergeCell ref="A149:A150"/>
    <mergeCell ref="C149:C150"/>
    <mergeCell ref="D149:D150"/>
    <mergeCell ref="A115:A116"/>
    <mergeCell ref="C115:C116"/>
    <mergeCell ref="C141:C142"/>
    <mergeCell ref="D141:H141"/>
    <mergeCell ref="I141:I142"/>
    <mergeCell ref="L141:O141"/>
    <mergeCell ref="A127:A128"/>
    <mergeCell ref="C127:C128"/>
    <mergeCell ref="D136:D137"/>
    <mergeCell ref="E136:E137"/>
    <mergeCell ref="F136:F137"/>
    <mergeCell ref="G136:G137"/>
    <mergeCell ref="H136:H137"/>
    <mergeCell ref="L136:M136"/>
    <mergeCell ref="D127:H127"/>
    <mergeCell ref="I127:I128"/>
    <mergeCell ref="L127:O127"/>
    <mergeCell ref="F134:H134"/>
    <mergeCell ref="A136:A137"/>
    <mergeCell ref="C136:C137"/>
  </mergeCells>
  <conditionalFormatting sqref="L12">
    <cfRule type="cellIs" dxfId="56" priority="178" stopIfTrue="1" operator="equal">
      <formula>"A"</formula>
    </cfRule>
    <cfRule type="cellIs" dxfId="55" priority="179" stopIfTrue="1" operator="equal">
      <formula>"B"</formula>
    </cfRule>
    <cfRule type="cellIs" dxfId="54" priority="180" stopIfTrue="1" operator="equal">
      <formula>"C"</formula>
    </cfRule>
  </conditionalFormatting>
  <conditionalFormatting sqref="L26">
    <cfRule type="cellIs" dxfId="53" priority="175" stopIfTrue="1" operator="equal">
      <formula>"A"</formula>
    </cfRule>
    <cfRule type="cellIs" dxfId="52" priority="176" stopIfTrue="1" operator="equal">
      <formula>"B"</formula>
    </cfRule>
    <cfRule type="cellIs" dxfId="51" priority="177" stopIfTrue="1" operator="equal">
      <formula>"C"</formula>
    </cfRule>
  </conditionalFormatting>
  <conditionalFormatting sqref="L39">
    <cfRule type="cellIs" dxfId="50" priority="142" stopIfTrue="1" operator="equal">
      <formula>"A"</formula>
    </cfRule>
    <cfRule type="cellIs" dxfId="49" priority="143" stopIfTrue="1" operator="equal">
      <formula>"B"</formula>
    </cfRule>
    <cfRule type="cellIs" dxfId="48" priority="144" stopIfTrue="1" operator="equal">
      <formula>"C"</formula>
    </cfRule>
  </conditionalFormatting>
  <conditionalFormatting sqref="L52">
    <cfRule type="cellIs" dxfId="47" priority="139" stopIfTrue="1" operator="equal">
      <formula>"A"</formula>
    </cfRule>
    <cfRule type="cellIs" dxfId="46" priority="140" stopIfTrue="1" operator="equal">
      <formula>"B"</formula>
    </cfRule>
    <cfRule type="cellIs" dxfId="45" priority="141" stopIfTrue="1" operator="equal">
      <formula>"C"</formula>
    </cfRule>
  </conditionalFormatting>
  <conditionalFormatting sqref="L67">
    <cfRule type="cellIs" dxfId="44" priority="136" stopIfTrue="1" operator="equal">
      <formula>"A"</formula>
    </cfRule>
    <cfRule type="cellIs" dxfId="43" priority="137" stopIfTrue="1" operator="equal">
      <formula>"B"</formula>
    </cfRule>
    <cfRule type="cellIs" dxfId="42" priority="138" stopIfTrue="1" operator="equal">
      <formula>"C"</formula>
    </cfRule>
  </conditionalFormatting>
  <conditionalFormatting sqref="L81">
    <cfRule type="cellIs" dxfId="41" priority="133" stopIfTrue="1" operator="equal">
      <formula>"A"</formula>
    </cfRule>
    <cfRule type="cellIs" dxfId="40" priority="134" stopIfTrue="1" operator="equal">
      <formula>"B"</formula>
    </cfRule>
    <cfRule type="cellIs" dxfId="39" priority="135" stopIfTrue="1" operator="equal">
      <formula>"C"</formula>
    </cfRule>
  </conditionalFormatting>
  <conditionalFormatting sqref="L96">
    <cfRule type="cellIs" dxfId="38" priority="127" stopIfTrue="1" operator="equal">
      <formula>"A"</formula>
    </cfRule>
    <cfRule type="cellIs" dxfId="37" priority="128" stopIfTrue="1" operator="equal">
      <formula>"B"</formula>
    </cfRule>
    <cfRule type="cellIs" dxfId="36" priority="129" stopIfTrue="1" operator="equal">
      <formula>"C"</formula>
    </cfRule>
  </conditionalFormatting>
  <conditionalFormatting sqref="L110">
    <cfRule type="cellIs" dxfId="35" priority="115" stopIfTrue="1" operator="equal">
      <formula>"A"</formula>
    </cfRule>
    <cfRule type="cellIs" dxfId="34" priority="116" stopIfTrue="1" operator="equal">
      <formula>"B"</formula>
    </cfRule>
    <cfRule type="cellIs" dxfId="33" priority="117" stopIfTrue="1" operator="equal">
      <formula>"C"</formula>
    </cfRule>
  </conditionalFormatting>
  <conditionalFormatting sqref="L123">
    <cfRule type="cellIs" dxfId="32" priority="100" stopIfTrue="1" operator="equal">
      <formula>"A"</formula>
    </cfRule>
    <cfRule type="cellIs" dxfId="31" priority="101" stopIfTrue="1" operator="equal">
      <formula>"B"</formula>
    </cfRule>
    <cfRule type="cellIs" dxfId="30" priority="102" stopIfTrue="1" operator="equal">
      <formula>"C"</formula>
    </cfRule>
  </conditionalFormatting>
  <conditionalFormatting sqref="L136">
    <cfRule type="cellIs" dxfId="29" priority="97" stopIfTrue="1" operator="equal">
      <formula>"A"</formula>
    </cfRule>
    <cfRule type="cellIs" dxfId="28" priority="98" stopIfTrue="1" operator="equal">
      <formula>"B"</formula>
    </cfRule>
    <cfRule type="cellIs" dxfId="27" priority="99" stopIfTrue="1" operator="equal">
      <formula>"C"</formula>
    </cfRule>
  </conditionalFormatting>
  <conditionalFormatting sqref="L149">
    <cfRule type="cellIs" dxfId="26" priority="85" stopIfTrue="1" operator="equal">
      <formula>"A"</formula>
    </cfRule>
    <cfRule type="cellIs" dxfId="25" priority="86" stopIfTrue="1" operator="equal">
      <formula>"B"</formula>
    </cfRule>
    <cfRule type="cellIs" dxfId="24" priority="87" stopIfTrue="1" operator="equal">
      <formula>"C"</formula>
    </cfRule>
  </conditionalFormatting>
  <conditionalFormatting sqref="L161">
    <cfRule type="cellIs" dxfId="23" priority="73" stopIfTrue="1" operator="equal">
      <formula>"A"</formula>
    </cfRule>
    <cfRule type="cellIs" dxfId="22" priority="74" stopIfTrue="1" operator="equal">
      <formula>"B"</formula>
    </cfRule>
    <cfRule type="cellIs" dxfId="21" priority="75" stopIfTrue="1" operator="equal">
      <formula>"C"</formula>
    </cfRule>
  </conditionalFormatting>
  <conditionalFormatting sqref="L171">
    <cfRule type="cellIs" dxfId="20" priority="67" stopIfTrue="1" operator="equal">
      <formula>"A"</formula>
    </cfRule>
    <cfRule type="cellIs" dxfId="19" priority="68" stopIfTrue="1" operator="equal">
      <formula>"B"</formula>
    </cfRule>
    <cfRule type="cellIs" dxfId="18" priority="69" stopIfTrue="1" operator="equal">
      <formula>"C"</formula>
    </cfRule>
  </conditionalFormatting>
  <conditionalFormatting sqref="L184">
    <cfRule type="cellIs" dxfId="17" priority="22" stopIfTrue="1" operator="equal">
      <formula>"A"</formula>
    </cfRule>
    <cfRule type="cellIs" dxfId="16" priority="23" stopIfTrue="1" operator="equal">
      <formula>"B"</formula>
    </cfRule>
    <cfRule type="cellIs" dxfId="15" priority="24" stopIfTrue="1" operator="equal">
      <formula>"C"</formula>
    </cfRule>
  </conditionalFormatting>
  <conditionalFormatting sqref="L198">
    <cfRule type="cellIs" dxfId="14" priority="19" stopIfTrue="1" operator="equal">
      <formula>"A"</formula>
    </cfRule>
    <cfRule type="cellIs" dxfId="13" priority="20" stopIfTrue="1" operator="equal">
      <formula>"B"</formula>
    </cfRule>
    <cfRule type="cellIs" dxfId="12" priority="21" stopIfTrue="1" operator="equal">
      <formula>"C"</formula>
    </cfRule>
  </conditionalFormatting>
  <conditionalFormatting sqref="L212">
    <cfRule type="cellIs" dxfId="11" priority="16" stopIfTrue="1" operator="equal">
      <formula>"A"</formula>
    </cfRule>
    <cfRule type="cellIs" dxfId="10" priority="17" stopIfTrue="1" operator="equal">
      <formula>"B"</formula>
    </cfRule>
    <cfRule type="cellIs" dxfId="9" priority="18" stopIfTrue="1" operator="equal">
      <formula>"C"</formula>
    </cfRule>
  </conditionalFormatting>
  <conditionalFormatting sqref="L224">
    <cfRule type="cellIs" dxfId="8" priority="4" stopIfTrue="1" operator="equal">
      <formula>"A"</formula>
    </cfRule>
    <cfRule type="cellIs" dxfId="7" priority="5" stopIfTrue="1" operator="equal">
      <formula>"B"</formula>
    </cfRule>
    <cfRule type="cellIs" dxfId="6" priority="6" stopIfTrue="1" operator="equal">
      <formula>"C"</formula>
    </cfRule>
  </conditionalFormatting>
  <conditionalFormatting sqref="L236">
    <cfRule type="cellIs" dxfId="5" priority="1" stopIfTrue="1" operator="equal">
      <formula>"A"</formula>
    </cfRule>
    <cfRule type="cellIs" dxfId="4" priority="2" stopIfTrue="1" operator="equal">
      <formula>"B"</formula>
    </cfRule>
    <cfRule type="cellIs" dxfId="3" priority="3" stopIfTrue="1" operator="equal">
      <formula>"C"</formula>
    </cfRule>
  </conditionalFormatting>
  <conditionalFormatting sqref="L251">
    <cfRule type="cellIs" dxfId="2" priority="7" stopIfTrue="1" operator="equal">
      <formula>"A"</formula>
    </cfRule>
    <cfRule type="cellIs" dxfId="1" priority="8" stopIfTrue="1" operator="equal">
      <formula>"B"</formula>
    </cfRule>
    <cfRule type="cellIs" dxfId="0" priority="9" stopIfTrue="1" operator="equal">
      <formula>"C"</formula>
    </cfRule>
  </conditionalFormatting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8"/>
  <sheetViews>
    <sheetView topLeftCell="B1" workbookViewId="0">
      <selection activeCell="H22" sqref="H22"/>
    </sheetView>
  </sheetViews>
  <sheetFormatPr baseColWidth="10" defaultColWidth="8.85546875" defaultRowHeight="12.75" x14ac:dyDescent="0.2"/>
  <cols>
    <col min="2" max="2" width="28.7109375" customWidth="1"/>
    <col min="3" max="4" width="19.7109375" customWidth="1"/>
  </cols>
  <sheetData>
    <row r="1" spans="2:8" x14ac:dyDescent="0.2">
      <c r="B1" s="44" t="s">
        <v>4</v>
      </c>
      <c r="C1" s="45" t="s">
        <v>40</v>
      </c>
      <c r="D1" s="45" t="s">
        <v>41</v>
      </c>
    </row>
    <row r="2" spans="2:8" x14ac:dyDescent="0.2">
      <c r="B2" t="s">
        <v>42</v>
      </c>
      <c r="C2" s="43">
        <v>1</v>
      </c>
      <c r="D2" t="str">
        <f>IF(C2="","",IF(C2&gt;=85%,"MUY CONFIABLE",IF(C2&gt;=70%,"CONFIABLE",IF(C2&lt;70%,"NO CONFIABLE"))))</f>
        <v>MUY CONFIABLE</v>
      </c>
    </row>
    <row r="3" spans="2:8" x14ac:dyDescent="0.2">
      <c r="B3" t="s">
        <v>43</v>
      </c>
      <c r="C3" s="43">
        <v>0.8</v>
      </c>
      <c r="D3" t="str">
        <f>IF(C3="","",IF(C3&gt;=85%,"MUY CONFIABLE",IF(C3&gt;=70%,"CONFIABLE",IF(C3&lt;70%,"NO CONFIABLE"))))</f>
        <v>CONFIABLE</v>
      </c>
      <c r="H3">
        <v>15</v>
      </c>
    </row>
    <row r="4" spans="2:8" x14ac:dyDescent="0.2">
      <c r="B4" t="s">
        <v>44</v>
      </c>
      <c r="C4" s="43">
        <v>1</v>
      </c>
      <c r="D4" t="str">
        <f t="shared" ref="D4:D17" si="0">IF(C4="","",IF(C4&gt;=85%,"MUY CONFIABLE",IF(C4&gt;=70%,"CONFIABLE",IF(C4&lt;70%,"NO CONFIABLE"))))</f>
        <v>MUY CONFIABLE</v>
      </c>
      <c r="H4">
        <v>1</v>
      </c>
    </row>
    <row r="5" spans="2:8" x14ac:dyDescent="0.2">
      <c r="B5" t="s">
        <v>45</v>
      </c>
      <c r="C5" s="43">
        <v>1</v>
      </c>
      <c r="D5" t="str">
        <f t="shared" si="0"/>
        <v>MUY CONFIABLE</v>
      </c>
    </row>
    <row r="6" spans="2:8" x14ac:dyDescent="0.2">
      <c r="B6" t="s">
        <v>32</v>
      </c>
      <c r="C6" s="43">
        <v>1</v>
      </c>
      <c r="D6" t="str">
        <f t="shared" si="0"/>
        <v>MUY CONFIABLE</v>
      </c>
    </row>
    <row r="7" spans="2:8" x14ac:dyDescent="0.2">
      <c r="B7" t="s">
        <v>46</v>
      </c>
      <c r="C7" s="43">
        <v>1</v>
      </c>
      <c r="D7" t="str">
        <f t="shared" si="0"/>
        <v>MUY CONFIABLE</v>
      </c>
    </row>
    <row r="8" spans="2:8" x14ac:dyDescent="0.2">
      <c r="B8" t="s">
        <v>47</v>
      </c>
      <c r="C8" s="43">
        <v>1</v>
      </c>
      <c r="D8" t="str">
        <f t="shared" si="0"/>
        <v>MUY CONFIABLE</v>
      </c>
    </row>
    <row r="9" spans="2:8" x14ac:dyDescent="0.2">
      <c r="B9" t="s">
        <v>48</v>
      </c>
      <c r="C9" s="43">
        <v>1</v>
      </c>
      <c r="D9" t="str">
        <f t="shared" si="0"/>
        <v>MUY CONFIABLE</v>
      </c>
    </row>
    <row r="10" spans="2:8" x14ac:dyDescent="0.2">
      <c r="B10" t="s">
        <v>49</v>
      </c>
      <c r="C10" s="43">
        <v>1</v>
      </c>
      <c r="D10" t="str">
        <f t="shared" si="0"/>
        <v>MUY CONFIABLE</v>
      </c>
    </row>
    <row r="11" spans="2:8" x14ac:dyDescent="0.2">
      <c r="B11" t="s">
        <v>50</v>
      </c>
      <c r="C11" s="43">
        <v>1</v>
      </c>
      <c r="D11" t="str">
        <f t="shared" si="0"/>
        <v>MUY CONFIABLE</v>
      </c>
    </row>
    <row r="12" spans="2:8" x14ac:dyDescent="0.2">
      <c r="B12" t="s">
        <v>51</v>
      </c>
      <c r="C12" s="43">
        <v>1</v>
      </c>
      <c r="D12" t="str">
        <f t="shared" si="0"/>
        <v>MUY CONFIABLE</v>
      </c>
    </row>
    <row r="13" spans="2:8" x14ac:dyDescent="0.2">
      <c r="B13" t="s">
        <v>52</v>
      </c>
      <c r="C13" s="43">
        <v>0.92</v>
      </c>
      <c r="D13" t="str">
        <f t="shared" si="0"/>
        <v>MUY CONFIABLE</v>
      </c>
    </row>
    <row r="14" spans="2:8" x14ac:dyDescent="0.2">
      <c r="B14" t="s">
        <v>53</v>
      </c>
      <c r="C14" s="43">
        <v>1</v>
      </c>
      <c r="D14" t="str">
        <f t="shared" si="0"/>
        <v>MUY CONFIABLE</v>
      </c>
    </row>
    <row r="15" spans="2:8" x14ac:dyDescent="0.2">
      <c r="B15" t="s">
        <v>21</v>
      </c>
      <c r="C15" s="43">
        <v>1</v>
      </c>
      <c r="D15" t="str">
        <f t="shared" si="0"/>
        <v>MUY CONFIABLE</v>
      </c>
    </row>
    <row r="16" spans="2:8" x14ac:dyDescent="0.2">
      <c r="B16" t="s">
        <v>54</v>
      </c>
      <c r="C16" s="43">
        <v>1</v>
      </c>
      <c r="D16" t="str">
        <f t="shared" si="0"/>
        <v>MUY CONFIABLE</v>
      </c>
    </row>
    <row r="17" spans="2:4" x14ac:dyDescent="0.2">
      <c r="B17" t="s">
        <v>5</v>
      </c>
      <c r="C17" s="43">
        <v>1</v>
      </c>
      <c r="D17" t="str">
        <f t="shared" si="0"/>
        <v>MUY CONFIABLE</v>
      </c>
    </row>
    <row r="18" spans="2:4" x14ac:dyDescent="0.2">
      <c r="C18" s="43"/>
    </row>
  </sheetData>
  <autoFilter ref="B1:D1" xr:uid="{00000000-0009-0000-0000-000001000000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8"/>
  <sheetViews>
    <sheetView workbookViewId="0">
      <selection activeCell="B5" sqref="B5"/>
    </sheetView>
  </sheetViews>
  <sheetFormatPr baseColWidth="10" defaultColWidth="8.85546875" defaultRowHeight="12.75" x14ac:dyDescent="0.2"/>
  <cols>
    <col min="9" max="9" width="5.5703125" customWidth="1"/>
    <col min="10" max="10" width="13.140625" customWidth="1"/>
  </cols>
  <sheetData>
    <row r="1" spans="1:23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24" customHeight="1" x14ac:dyDescent="0.2">
      <c r="A2" s="102" t="s">
        <v>0</v>
      </c>
      <c r="B2" s="92" t="s">
        <v>1</v>
      </c>
      <c r="C2" s="94" t="s">
        <v>2</v>
      </c>
      <c r="D2" s="95"/>
      <c r="E2" s="95"/>
      <c r="F2" s="95"/>
      <c r="G2" s="96"/>
      <c r="H2" s="97" t="s">
        <v>3</v>
      </c>
      <c r="I2" s="6"/>
      <c r="J2" s="15" t="s">
        <v>4</v>
      </c>
      <c r="K2" s="99" t="s">
        <v>18</v>
      </c>
      <c r="L2" s="100"/>
      <c r="M2" s="100"/>
      <c r="N2" s="101"/>
      <c r="O2" s="4"/>
      <c r="P2" s="4"/>
      <c r="Q2" s="4"/>
      <c r="R2" s="4"/>
      <c r="S2" s="4"/>
      <c r="T2" s="4"/>
      <c r="U2" s="4"/>
      <c r="V2" s="4"/>
      <c r="W2" s="4"/>
    </row>
    <row r="3" spans="1:23" x14ac:dyDescent="0.2">
      <c r="A3" s="103"/>
      <c r="B3" s="93"/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9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x14ac:dyDescent="0.2">
      <c r="A4" s="19" t="s">
        <v>23</v>
      </c>
      <c r="B4" s="29">
        <v>2021</v>
      </c>
      <c r="C4" s="9">
        <v>5</v>
      </c>
      <c r="D4" s="9">
        <v>5</v>
      </c>
      <c r="E4" s="9">
        <v>5</v>
      </c>
      <c r="F4" s="9">
        <v>5</v>
      </c>
      <c r="G4" s="9">
        <v>5</v>
      </c>
      <c r="H4" s="18">
        <f>(C4+D4+E4+F4+G4)/25</f>
        <v>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2">
      <c r="A5" s="19" t="s">
        <v>19</v>
      </c>
      <c r="B5" s="29">
        <v>2022</v>
      </c>
      <c r="C5" s="9">
        <v>4</v>
      </c>
      <c r="D5" s="9">
        <v>5</v>
      </c>
      <c r="E5" s="9">
        <v>4</v>
      </c>
      <c r="F5" s="9">
        <v>5</v>
      </c>
      <c r="G5" s="9">
        <v>4</v>
      </c>
      <c r="H5" s="18">
        <f>(C5+D5+E5+F5+G5)/25</f>
        <v>0.88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2">
      <c r="A6" s="19" t="s">
        <v>11</v>
      </c>
      <c r="B6" s="29">
        <v>2023</v>
      </c>
      <c r="C6" s="9">
        <v>5</v>
      </c>
      <c r="D6" s="9">
        <v>5</v>
      </c>
      <c r="E6" s="9">
        <v>5</v>
      </c>
      <c r="F6" s="9">
        <v>5</v>
      </c>
      <c r="G6" s="9">
        <v>5</v>
      </c>
      <c r="H6" s="18">
        <f>(C6+D6+E6+F6+G6)/25</f>
        <v>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2">
      <c r="A7" s="7"/>
      <c r="B7" s="3"/>
      <c r="C7" s="4"/>
      <c r="D7" s="4"/>
      <c r="E7" s="4"/>
      <c r="F7" s="4"/>
      <c r="G7" s="4"/>
      <c r="H7" s="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2">
      <c r="A8" s="3"/>
      <c r="B8" s="3"/>
      <c r="C8" s="4"/>
      <c r="D8" s="4"/>
      <c r="E8" s="117" t="s">
        <v>14</v>
      </c>
      <c r="F8" s="118"/>
      <c r="G8" s="119"/>
      <c r="H8" s="17">
        <f>AVERAGE(H5:H6)</f>
        <v>0.94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2">
      <c r="A9" s="3"/>
      <c r="B9" s="3"/>
      <c r="C9" s="4"/>
      <c r="D9" s="4"/>
      <c r="E9" s="4"/>
      <c r="F9" s="4"/>
      <c r="G9" s="4"/>
      <c r="H9" s="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5" customHeight="1" x14ac:dyDescent="0.2">
      <c r="A10" s="102" t="s">
        <v>15</v>
      </c>
      <c r="B10" s="120"/>
      <c r="C10" s="104">
        <f>AVERAGE(C5:C6)</f>
        <v>4.5</v>
      </c>
      <c r="D10" s="104">
        <f>AVERAGE(D5:D6)</f>
        <v>5</v>
      </c>
      <c r="E10" s="104">
        <f>AVERAGE(E5:E6)</f>
        <v>4.5</v>
      </c>
      <c r="F10" s="104">
        <f>AVERAGE(F5:F6)</f>
        <v>5</v>
      </c>
      <c r="G10" s="104">
        <f>AVERAGE(G5:G6)</f>
        <v>4.5</v>
      </c>
      <c r="H10" s="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">
      <c r="A11" s="103"/>
      <c r="B11" s="121"/>
      <c r="C11" s="105"/>
      <c r="D11" s="105"/>
      <c r="E11" s="105"/>
      <c r="F11" s="105"/>
      <c r="G11" s="105"/>
      <c r="H11" s="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">
      <c r="A12" s="3"/>
      <c r="B12" s="3"/>
      <c r="C12" s="4"/>
      <c r="D12" s="4"/>
      <c r="E12" s="4"/>
      <c r="F12" s="4"/>
      <c r="G12" s="4"/>
      <c r="H12" s="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">
      <c r="A13" s="3"/>
      <c r="B13" s="3"/>
      <c r="C13" s="4"/>
      <c r="D13" s="4"/>
      <c r="E13" s="4"/>
      <c r="F13" s="4"/>
      <c r="G13" s="4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">
      <c r="A14" s="3"/>
      <c r="B14" s="3"/>
      <c r="C14" s="4"/>
      <c r="D14" s="4"/>
      <c r="E14" s="4"/>
      <c r="F14" s="4"/>
      <c r="G14" s="4"/>
      <c r="H14" s="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4" customHeight="1" x14ac:dyDescent="0.2">
      <c r="A15" s="102" t="s">
        <v>0</v>
      </c>
      <c r="B15" s="92" t="s">
        <v>1</v>
      </c>
      <c r="C15" s="94" t="s">
        <v>2</v>
      </c>
      <c r="D15" s="95"/>
      <c r="E15" s="95"/>
      <c r="F15" s="95"/>
      <c r="G15" s="96"/>
      <c r="H15" s="97" t="s">
        <v>3</v>
      </c>
      <c r="I15" s="6"/>
      <c r="J15" s="15" t="s">
        <v>4</v>
      </c>
      <c r="K15" s="99" t="s">
        <v>22</v>
      </c>
      <c r="L15" s="100"/>
      <c r="M15" s="100"/>
      <c r="N15" s="101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">
      <c r="A16" s="103"/>
      <c r="B16" s="93"/>
      <c r="C16" s="10" t="s">
        <v>6</v>
      </c>
      <c r="D16" s="10" t="s">
        <v>7</v>
      </c>
      <c r="E16" s="10" t="s">
        <v>8</v>
      </c>
      <c r="F16" s="10" t="s">
        <v>9</v>
      </c>
      <c r="G16" s="10" t="s">
        <v>10</v>
      </c>
      <c r="H16" s="9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">
      <c r="A17" s="19" t="s">
        <v>23</v>
      </c>
      <c r="B17" s="29">
        <v>2021</v>
      </c>
      <c r="C17" s="9">
        <v>5</v>
      </c>
      <c r="D17" s="9">
        <v>5</v>
      </c>
      <c r="E17" s="9">
        <v>5</v>
      </c>
      <c r="F17" s="9">
        <v>5</v>
      </c>
      <c r="G17" s="9">
        <v>5</v>
      </c>
      <c r="H17" s="18">
        <f>(C17+D17+E17+F17+G17)/25</f>
        <v>1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">
      <c r="A18" s="19" t="s">
        <v>27</v>
      </c>
      <c r="B18" s="29">
        <v>2020</v>
      </c>
      <c r="C18" s="9">
        <v>5</v>
      </c>
      <c r="D18" s="9">
        <v>4</v>
      </c>
      <c r="E18" s="9">
        <v>5</v>
      </c>
      <c r="F18" s="9">
        <v>4</v>
      </c>
      <c r="G18" s="9">
        <v>5</v>
      </c>
      <c r="H18" s="18">
        <f>(C18+D18+E18+F18+G18)/25</f>
        <v>0.92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">
      <c r="A19" s="19" t="s">
        <v>19</v>
      </c>
      <c r="B19" s="29">
        <v>2022</v>
      </c>
      <c r="C19" s="9">
        <v>4</v>
      </c>
      <c r="D19" s="9">
        <v>4</v>
      </c>
      <c r="E19" s="9">
        <v>4</v>
      </c>
      <c r="F19" s="9">
        <v>5</v>
      </c>
      <c r="G19" s="9">
        <v>5</v>
      </c>
      <c r="H19" s="18">
        <f>(C19+D19+E19+F19+G19)/25</f>
        <v>0.88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">
      <c r="A20" s="19" t="s">
        <v>11</v>
      </c>
      <c r="B20" s="29">
        <v>2023</v>
      </c>
      <c r="C20" s="9">
        <v>5</v>
      </c>
      <c r="D20" s="9">
        <v>5</v>
      </c>
      <c r="E20" s="9">
        <v>5</v>
      </c>
      <c r="F20" s="9">
        <v>5</v>
      </c>
      <c r="G20" s="9">
        <v>5</v>
      </c>
      <c r="H20" s="18">
        <f>(C20+D20+E20+F20+G20)/25</f>
        <v>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">
      <c r="A21" s="7"/>
      <c r="B21" s="3"/>
      <c r="C21" s="4"/>
      <c r="D21" s="4"/>
      <c r="E21" s="4"/>
      <c r="F21" s="4"/>
      <c r="G21" s="4"/>
      <c r="H21" s="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">
      <c r="A22" s="3"/>
      <c r="B22" s="3"/>
      <c r="C22" s="4"/>
      <c r="D22" s="4"/>
      <c r="E22" s="117" t="s">
        <v>14</v>
      </c>
      <c r="F22" s="118"/>
      <c r="G22" s="119"/>
      <c r="H22" s="17">
        <f>AVERAGE(H17:H20)</f>
        <v>0.95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">
      <c r="A23" s="3"/>
      <c r="B23" s="3"/>
      <c r="C23" s="4"/>
      <c r="D23" s="4"/>
      <c r="E23" s="4"/>
      <c r="F23" s="4"/>
      <c r="G23" s="4"/>
      <c r="H23" s="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5" customHeight="1" x14ac:dyDescent="0.2">
      <c r="A24" s="102" t="s">
        <v>15</v>
      </c>
      <c r="B24" s="120"/>
      <c r="C24" s="104">
        <f>AVERAGE(C17:C18)</f>
        <v>5</v>
      </c>
      <c r="D24" s="104">
        <f>AVERAGE(D17:D18)</f>
        <v>4.5</v>
      </c>
      <c r="E24" s="104">
        <f>AVERAGE(E17:E18)</f>
        <v>5</v>
      </c>
      <c r="F24" s="104">
        <f>AVERAGE(F17:F18)</f>
        <v>4.5</v>
      </c>
      <c r="G24" s="104">
        <f>AVERAGE(G17:G18)</f>
        <v>5</v>
      </c>
      <c r="H24" s="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">
      <c r="A25" s="103"/>
      <c r="B25" s="121"/>
      <c r="C25" s="105"/>
      <c r="D25" s="105"/>
      <c r="E25" s="105"/>
      <c r="F25" s="105"/>
      <c r="G25" s="105"/>
      <c r="H25" s="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">
      <c r="A26" s="3"/>
      <c r="B26" s="3"/>
      <c r="C26" s="4"/>
      <c r="D26" s="4"/>
      <c r="E26" s="4"/>
      <c r="F26" s="4"/>
      <c r="G26" s="4"/>
      <c r="H26" s="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">
      <c r="A27" s="3"/>
      <c r="B27" s="3"/>
      <c r="C27" s="4"/>
      <c r="D27" s="4"/>
      <c r="E27" s="4"/>
      <c r="F27" s="4"/>
      <c r="G27" s="4"/>
      <c r="H27" s="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">
      <c r="A28" s="3"/>
      <c r="B28" s="3"/>
      <c r="C28" s="4"/>
      <c r="D28" s="4"/>
      <c r="E28" s="4"/>
      <c r="F28" s="4"/>
      <c r="G28" s="4"/>
      <c r="H28" s="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2">
      <c r="A29" s="3"/>
      <c r="B29" s="3"/>
      <c r="C29" s="4"/>
      <c r="D29" s="4"/>
      <c r="E29" s="4"/>
      <c r="F29" s="4"/>
      <c r="G29" s="4"/>
      <c r="H29" s="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24" customHeight="1" x14ac:dyDescent="0.2">
      <c r="A30" s="102" t="s">
        <v>0</v>
      </c>
      <c r="B30" s="92" t="s">
        <v>1</v>
      </c>
      <c r="C30" s="94" t="s">
        <v>2</v>
      </c>
      <c r="D30" s="95"/>
      <c r="E30" s="95"/>
      <c r="F30" s="95"/>
      <c r="G30" s="96"/>
      <c r="H30" s="97" t="s">
        <v>3</v>
      </c>
      <c r="I30" s="6"/>
      <c r="J30" s="15" t="s">
        <v>4</v>
      </c>
      <c r="K30" s="137" t="s">
        <v>24</v>
      </c>
      <c r="L30" s="138"/>
      <c r="M30" s="138"/>
      <c r="N30" s="139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2">
      <c r="A31" s="103"/>
      <c r="B31" s="93"/>
      <c r="C31" s="10" t="s">
        <v>6</v>
      </c>
      <c r="D31" s="10" t="s">
        <v>7</v>
      </c>
      <c r="E31" s="10" t="s">
        <v>8</v>
      </c>
      <c r="F31" s="10" t="s">
        <v>9</v>
      </c>
      <c r="G31" s="10" t="s">
        <v>10</v>
      </c>
      <c r="H31" s="9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2">
      <c r="A32" s="31">
        <v>2021</v>
      </c>
      <c r="B32" s="25">
        <v>2021</v>
      </c>
      <c r="C32" s="10">
        <v>4</v>
      </c>
      <c r="D32" s="10">
        <v>4</v>
      </c>
      <c r="E32" s="10">
        <v>4</v>
      </c>
      <c r="F32" s="10">
        <v>4</v>
      </c>
      <c r="G32" s="10">
        <v>4</v>
      </c>
      <c r="H32" s="27">
        <f>(C32+D32+E32+F32+G32)/25</f>
        <v>0.8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">
      <c r="A33" s="19" t="s">
        <v>19</v>
      </c>
      <c r="B33" s="29">
        <v>2022</v>
      </c>
      <c r="C33" s="13">
        <v>4</v>
      </c>
      <c r="D33" s="13">
        <v>4</v>
      </c>
      <c r="E33" s="13">
        <v>5</v>
      </c>
      <c r="F33" s="13">
        <v>5</v>
      </c>
      <c r="G33" s="13">
        <v>4</v>
      </c>
      <c r="H33" s="18">
        <f>(C33+D33+E33+F33+G33)/25</f>
        <v>0.88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">
      <c r="A34" s="19" t="s">
        <v>27</v>
      </c>
      <c r="B34" s="29">
        <v>2020</v>
      </c>
      <c r="C34" s="9">
        <v>4.5</v>
      </c>
      <c r="D34" s="9">
        <v>4.4000000000000004</v>
      </c>
      <c r="E34" s="9">
        <v>4.4000000000000004</v>
      </c>
      <c r="F34" s="9">
        <v>4.3</v>
      </c>
      <c r="G34" s="9">
        <v>4.3</v>
      </c>
      <c r="H34" s="18">
        <f>(C34+D34+E34+F34+G34)/25</f>
        <v>0.87600000000000011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">
      <c r="A35" s="19" t="s">
        <v>11</v>
      </c>
      <c r="B35" s="29">
        <v>2023</v>
      </c>
      <c r="C35" s="9">
        <v>4</v>
      </c>
      <c r="D35" s="9">
        <v>5</v>
      </c>
      <c r="E35" s="9">
        <v>5</v>
      </c>
      <c r="F35" s="9">
        <v>5</v>
      </c>
      <c r="G35" s="9">
        <v>4</v>
      </c>
      <c r="H35" s="18">
        <f>(C35+D35+E35+F35+G35)/25</f>
        <v>0.92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">
      <c r="A36" s="7"/>
      <c r="B36" s="3"/>
      <c r="C36" s="4"/>
      <c r="D36" s="4"/>
      <c r="E36" s="4"/>
      <c r="F36" s="4"/>
      <c r="G36" s="4"/>
      <c r="H36" s="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">
      <c r="A37" s="3"/>
      <c r="B37" s="3"/>
      <c r="C37" s="4"/>
      <c r="D37" s="4"/>
      <c r="E37" s="117" t="s">
        <v>14</v>
      </c>
      <c r="F37" s="118"/>
      <c r="G37" s="119"/>
      <c r="H37" s="17">
        <f>AVERAGE(H32:H35)</f>
        <v>0.86899999999999999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">
      <c r="A38" s="3"/>
      <c r="B38" s="3"/>
      <c r="C38" s="4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">
      <c r="A39" s="102" t="s">
        <v>15</v>
      </c>
      <c r="B39" s="120"/>
      <c r="C39" s="104">
        <f>AVERAGE(C32:C34)</f>
        <v>4.166666666666667</v>
      </c>
      <c r="D39" s="104">
        <f>AVERAGE(D32:D34)</f>
        <v>4.1333333333333337</v>
      </c>
      <c r="E39" s="104">
        <f>AVERAGE(E32:E34)</f>
        <v>4.4666666666666668</v>
      </c>
      <c r="F39" s="104">
        <f>AVERAGE(F32:F34)</f>
        <v>4.4333333333333336</v>
      </c>
      <c r="G39" s="104">
        <f>AVERAGE(G32:G34)</f>
        <v>4.1000000000000005</v>
      </c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">
      <c r="A40" s="103"/>
      <c r="B40" s="121"/>
      <c r="C40" s="105"/>
      <c r="D40" s="105"/>
      <c r="E40" s="105"/>
      <c r="F40" s="105"/>
      <c r="G40" s="105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">
      <c r="A41" s="3"/>
      <c r="B41" s="3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">
      <c r="A42" s="3"/>
      <c r="B42" s="3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">
      <c r="A43" s="3"/>
      <c r="B43" s="3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24" customHeight="1" x14ac:dyDescent="0.2">
      <c r="A44" s="102" t="s">
        <v>0</v>
      </c>
      <c r="B44" s="92" t="s">
        <v>1</v>
      </c>
      <c r="C44" s="94" t="s">
        <v>2</v>
      </c>
      <c r="D44" s="95"/>
      <c r="E44" s="95"/>
      <c r="F44" s="95"/>
      <c r="G44" s="96"/>
      <c r="H44" s="97" t="s">
        <v>3</v>
      </c>
      <c r="I44" s="6"/>
      <c r="J44" s="15" t="s">
        <v>4</v>
      </c>
      <c r="K44" s="99" t="s">
        <v>25</v>
      </c>
      <c r="L44" s="100"/>
      <c r="M44" s="100"/>
      <c r="N44" s="101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">
      <c r="A45" s="103"/>
      <c r="B45" s="93"/>
      <c r="C45" s="10" t="s">
        <v>6</v>
      </c>
      <c r="D45" s="10" t="s">
        <v>7</v>
      </c>
      <c r="E45" s="10" t="s">
        <v>8</v>
      </c>
      <c r="F45" s="10" t="s">
        <v>9</v>
      </c>
      <c r="G45" s="10" t="s">
        <v>10</v>
      </c>
      <c r="H45" s="9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2">
      <c r="A46" s="25">
        <v>2020</v>
      </c>
      <c r="B46" s="33">
        <v>2020</v>
      </c>
      <c r="C46" s="10">
        <v>5</v>
      </c>
      <c r="D46" s="10">
        <v>5</v>
      </c>
      <c r="E46" s="10">
        <v>4</v>
      </c>
      <c r="F46" s="10">
        <v>5</v>
      </c>
      <c r="G46" s="10">
        <v>4</v>
      </c>
      <c r="H46" s="27">
        <f>(C46+D46+E46+F46+G46)/25</f>
        <v>0.92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2">
      <c r="A47" s="19" t="s">
        <v>23</v>
      </c>
      <c r="B47" s="29">
        <v>2021</v>
      </c>
      <c r="C47" s="9">
        <v>4</v>
      </c>
      <c r="D47" s="9">
        <v>5</v>
      </c>
      <c r="E47" s="9">
        <v>5</v>
      </c>
      <c r="F47" s="9">
        <v>4</v>
      </c>
      <c r="G47" s="9">
        <v>5</v>
      </c>
      <c r="H47" s="18">
        <f>(C47+D47+E47+F47+G47)/25</f>
        <v>0.92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">
      <c r="A48" s="19" t="s">
        <v>19</v>
      </c>
      <c r="B48" s="29">
        <v>2022</v>
      </c>
      <c r="C48" s="9">
        <v>5</v>
      </c>
      <c r="D48" s="9">
        <v>5</v>
      </c>
      <c r="E48" s="9">
        <v>5</v>
      </c>
      <c r="F48" s="9">
        <v>5</v>
      </c>
      <c r="G48" s="9">
        <v>5</v>
      </c>
      <c r="H48" s="18">
        <f>(C48+D48+E48+F48+G48)/25</f>
        <v>1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x14ac:dyDescent="0.2">
      <c r="A49" s="19" t="s">
        <v>11</v>
      </c>
      <c r="B49" s="29">
        <v>2023</v>
      </c>
      <c r="C49" s="9">
        <v>5</v>
      </c>
      <c r="D49" s="9">
        <v>5</v>
      </c>
      <c r="E49" s="9">
        <v>5</v>
      </c>
      <c r="F49" s="9">
        <v>5</v>
      </c>
      <c r="G49" s="9">
        <v>5</v>
      </c>
      <c r="H49" s="18">
        <f>(C49+D49+E49+F49+G49)/25</f>
        <v>1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2">
      <c r="A50" s="20"/>
      <c r="B50" s="3"/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2">
      <c r="A51" s="3"/>
      <c r="B51" s="3"/>
      <c r="C51" s="4"/>
      <c r="D51" s="4"/>
      <c r="E51" s="117" t="s">
        <v>14</v>
      </c>
      <c r="F51" s="118"/>
      <c r="G51" s="119"/>
      <c r="H51" s="17">
        <f>AVERAGE(H46:H48)</f>
        <v>0.94666666666666666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2">
      <c r="A52" s="3"/>
      <c r="B52" s="3"/>
      <c r="C52" s="4"/>
      <c r="D52" s="4"/>
      <c r="E52" s="4"/>
      <c r="F52" s="4"/>
      <c r="G52" s="4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5" customHeight="1" x14ac:dyDescent="0.2">
      <c r="A53" s="102" t="s">
        <v>15</v>
      </c>
      <c r="B53" s="120"/>
      <c r="C53" s="104">
        <f>AVERAGE(C47:C48)</f>
        <v>4.5</v>
      </c>
      <c r="D53" s="104">
        <f t="shared" ref="D53:G53" si="0">AVERAGE(D47:D48)</f>
        <v>5</v>
      </c>
      <c r="E53" s="104">
        <f t="shared" si="0"/>
        <v>5</v>
      </c>
      <c r="F53" s="104">
        <f t="shared" si="0"/>
        <v>4.5</v>
      </c>
      <c r="G53" s="104">
        <f t="shared" si="0"/>
        <v>5</v>
      </c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">
      <c r="A54" s="103"/>
      <c r="B54" s="121"/>
      <c r="C54" s="105"/>
      <c r="D54" s="105"/>
      <c r="E54" s="105"/>
      <c r="F54" s="105"/>
      <c r="G54" s="105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">
      <c r="A55" s="3"/>
      <c r="B55" s="3"/>
      <c r="C55" s="4"/>
      <c r="D55" s="4"/>
      <c r="E55" s="4"/>
      <c r="F55" s="4"/>
      <c r="G55" s="4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">
      <c r="A56" s="3"/>
      <c r="B56" s="3"/>
      <c r="C56" s="4"/>
      <c r="D56" s="4"/>
      <c r="E56" s="4"/>
      <c r="F56" s="4"/>
      <c r="G56" s="4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2">
      <c r="A57" s="3"/>
      <c r="B57" s="3"/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2">
      <c r="A58" s="3"/>
      <c r="B58" s="3"/>
      <c r="C58" s="4"/>
      <c r="D58" s="4"/>
      <c r="E58" s="4"/>
      <c r="F58" s="4"/>
      <c r="G58" s="4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4" customHeight="1" x14ac:dyDescent="0.2">
      <c r="A59" s="102" t="s">
        <v>0</v>
      </c>
      <c r="B59" s="92" t="s">
        <v>1</v>
      </c>
      <c r="C59" s="94" t="s">
        <v>2</v>
      </c>
      <c r="D59" s="95"/>
      <c r="E59" s="95"/>
      <c r="F59" s="95"/>
      <c r="G59" s="96"/>
      <c r="H59" s="97" t="s">
        <v>3</v>
      </c>
      <c r="I59" s="6"/>
      <c r="J59" s="15" t="s">
        <v>4</v>
      </c>
      <c r="K59" s="99" t="s">
        <v>26</v>
      </c>
      <c r="L59" s="100"/>
      <c r="M59" s="100"/>
      <c r="N59" s="101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">
      <c r="A60" s="146"/>
      <c r="B60" s="147"/>
      <c r="C60" s="26" t="s">
        <v>6</v>
      </c>
      <c r="D60" s="26" t="s">
        <v>7</v>
      </c>
      <c r="E60" s="26" t="s">
        <v>8</v>
      </c>
      <c r="F60" s="26" t="s">
        <v>9</v>
      </c>
      <c r="G60" s="26" t="s">
        <v>10</v>
      </c>
      <c r="H60" s="14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">
      <c r="A61" s="34" t="s">
        <v>27</v>
      </c>
      <c r="B61" s="35">
        <v>2020</v>
      </c>
      <c r="C61" s="36">
        <v>4.4000000000000004</v>
      </c>
      <c r="D61" s="36">
        <v>4.4000000000000004</v>
      </c>
      <c r="E61" s="36">
        <v>4.5999999999999996</v>
      </c>
      <c r="F61" s="36">
        <v>5</v>
      </c>
      <c r="G61" s="36">
        <v>4.5999999999999996</v>
      </c>
      <c r="H61" s="40">
        <f>(C61+D61+E61+F61+G61)/25</f>
        <v>0.92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">
      <c r="A62" s="37" t="s">
        <v>23</v>
      </c>
      <c r="B62" s="38">
        <v>2021</v>
      </c>
      <c r="C62" s="39">
        <v>4</v>
      </c>
      <c r="D62" s="39">
        <v>5</v>
      </c>
      <c r="E62" s="39">
        <v>5</v>
      </c>
      <c r="F62" s="39">
        <v>4</v>
      </c>
      <c r="G62" s="39">
        <v>5</v>
      </c>
      <c r="H62" s="41">
        <f>(C62+D62+E62+F62+G62)/25</f>
        <v>0.92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">
      <c r="A63" s="23" t="s">
        <v>19</v>
      </c>
      <c r="B63" s="30">
        <v>2022</v>
      </c>
      <c r="C63" s="24">
        <v>4</v>
      </c>
      <c r="D63" s="24">
        <v>5</v>
      </c>
      <c r="E63" s="24">
        <v>4</v>
      </c>
      <c r="F63" s="24">
        <v>5</v>
      </c>
      <c r="G63" s="24">
        <v>5</v>
      </c>
      <c r="H63" s="42">
        <f>(C63+D63+E63+F63+G63)/25</f>
        <v>0.92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">
      <c r="A64" s="23" t="s">
        <v>11</v>
      </c>
      <c r="B64" s="30">
        <v>2023</v>
      </c>
      <c r="C64" s="24">
        <v>5</v>
      </c>
      <c r="D64" s="24">
        <v>5</v>
      </c>
      <c r="E64" s="24">
        <v>5</v>
      </c>
      <c r="F64" s="24">
        <v>5</v>
      </c>
      <c r="G64" s="24">
        <v>5</v>
      </c>
      <c r="H64" s="42">
        <f>(C64+D64+E64+F64+G64)/25</f>
        <v>1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">
      <c r="A65" s="7"/>
      <c r="B65" s="3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">
      <c r="A66" s="3"/>
      <c r="B66" s="3"/>
      <c r="C66" s="4"/>
      <c r="D66" s="4"/>
      <c r="E66" s="117" t="s">
        <v>14</v>
      </c>
      <c r="F66" s="118"/>
      <c r="G66" s="119"/>
      <c r="H66" s="17">
        <f>AVERAGE(H62:H64)</f>
        <v>0.94666666666666666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">
      <c r="A67" s="3"/>
      <c r="B67" s="3"/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5" customHeight="1" x14ac:dyDescent="0.2">
      <c r="A68" s="102" t="s">
        <v>15</v>
      </c>
      <c r="B68" s="120"/>
      <c r="C68" s="104">
        <f>AVERAGE(C61:C64)</f>
        <v>4.3499999999999996</v>
      </c>
      <c r="D68" s="104">
        <f>AVERAGE(D61:D64)</f>
        <v>4.8499999999999996</v>
      </c>
      <c r="E68" s="104">
        <f>AVERAGE(E61:E64)</f>
        <v>4.6500000000000004</v>
      </c>
      <c r="F68" s="104">
        <f>AVERAGE(F61:F64)</f>
        <v>4.75</v>
      </c>
      <c r="G68" s="104">
        <f>AVERAGE(G61:G64)</f>
        <v>4.9000000000000004</v>
      </c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2">
      <c r="A69" s="103"/>
      <c r="B69" s="121"/>
      <c r="C69" s="105"/>
      <c r="D69" s="105"/>
      <c r="E69" s="105"/>
      <c r="F69" s="105"/>
      <c r="G69" s="105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x14ac:dyDescent="0.2">
      <c r="A70" s="3"/>
      <c r="B70" s="3"/>
      <c r="C70" s="4"/>
      <c r="D70" s="4"/>
      <c r="E70" s="4"/>
      <c r="F70" s="4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x14ac:dyDescent="0.2">
      <c r="A71" s="3"/>
      <c r="B71" s="3"/>
      <c r="C71" s="4"/>
      <c r="D71" s="4"/>
      <c r="E71" s="4"/>
      <c r="F71" s="4"/>
      <c r="G71" s="4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2">
      <c r="A72" s="3"/>
      <c r="B72" s="3"/>
      <c r="C72" s="4"/>
      <c r="D72" s="4"/>
      <c r="E72" s="4"/>
      <c r="F72" s="4"/>
      <c r="G72" s="4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">
      <c r="A73" s="3"/>
      <c r="B73" s="3"/>
      <c r="C73" s="4"/>
      <c r="D73" s="4"/>
      <c r="E73" s="4"/>
      <c r="F73" s="4"/>
      <c r="G73" s="4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24" customHeight="1" x14ac:dyDescent="0.2">
      <c r="A74" s="102" t="s">
        <v>0</v>
      </c>
      <c r="B74" s="92" t="s">
        <v>1</v>
      </c>
      <c r="C74" s="94" t="s">
        <v>2</v>
      </c>
      <c r="D74" s="95"/>
      <c r="E74" s="95"/>
      <c r="F74" s="95"/>
      <c r="G74" s="96"/>
      <c r="H74" s="97" t="s">
        <v>3</v>
      </c>
      <c r="I74" s="6"/>
      <c r="J74" s="15" t="s">
        <v>4</v>
      </c>
      <c r="K74" s="99" t="s">
        <v>29</v>
      </c>
      <c r="L74" s="100"/>
      <c r="M74" s="100"/>
      <c r="N74" s="101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">
      <c r="A75" s="103"/>
      <c r="B75" s="93"/>
      <c r="C75" s="10" t="s">
        <v>6</v>
      </c>
      <c r="D75" s="10" t="s">
        <v>7</v>
      </c>
      <c r="E75" s="10" t="s">
        <v>8</v>
      </c>
      <c r="F75" s="10" t="s">
        <v>9</v>
      </c>
      <c r="G75" s="10" t="s">
        <v>10</v>
      </c>
      <c r="H75" s="9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">
      <c r="A76" s="19" t="s">
        <v>27</v>
      </c>
      <c r="B76" s="29">
        <v>2020</v>
      </c>
      <c r="C76" s="9">
        <v>4.5</v>
      </c>
      <c r="D76" s="9">
        <v>4.5</v>
      </c>
      <c r="E76" s="9">
        <v>4.5</v>
      </c>
      <c r="F76" s="9">
        <v>4.5</v>
      </c>
      <c r="G76" s="9">
        <v>4.5</v>
      </c>
      <c r="H76" s="18">
        <f>(C76+D76+E76+F76+G76)/25</f>
        <v>0.9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">
      <c r="A77" s="19" t="s">
        <v>23</v>
      </c>
      <c r="B77" s="29">
        <v>2021</v>
      </c>
      <c r="C77" s="9">
        <v>5</v>
      </c>
      <c r="D77" s="9">
        <v>5</v>
      </c>
      <c r="E77" s="9">
        <v>5</v>
      </c>
      <c r="F77" s="9">
        <v>5</v>
      </c>
      <c r="G77" s="9">
        <v>5</v>
      </c>
      <c r="H77" s="18">
        <f>(C77+D77+E77+F77+G77)/25</f>
        <v>1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">
      <c r="A78" s="19" t="s">
        <v>19</v>
      </c>
      <c r="B78" s="29">
        <v>2022</v>
      </c>
      <c r="C78" s="9">
        <v>5</v>
      </c>
      <c r="D78" s="9">
        <v>5</v>
      </c>
      <c r="E78" s="9">
        <v>5</v>
      </c>
      <c r="F78" s="9">
        <v>5</v>
      </c>
      <c r="G78" s="9">
        <v>5</v>
      </c>
      <c r="H78" s="18">
        <f>(C78+D78+E78+F78+G78)/25</f>
        <v>1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">
      <c r="A79" s="19" t="s">
        <v>11</v>
      </c>
      <c r="B79" s="29">
        <v>2023</v>
      </c>
      <c r="C79" s="9">
        <v>5</v>
      </c>
      <c r="D79" s="9">
        <v>5</v>
      </c>
      <c r="E79" s="9">
        <v>5</v>
      </c>
      <c r="F79" s="9">
        <v>5</v>
      </c>
      <c r="G79" s="9">
        <v>5</v>
      </c>
      <c r="H79" s="18">
        <f>(C79+D79+E79+F79+G79)/25</f>
        <v>1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">
      <c r="A80" s="3"/>
      <c r="B80" s="3"/>
      <c r="C80" s="4"/>
      <c r="D80" s="4"/>
      <c r="E80" s="117" t="s">
        <v>14</v>
      </c>
      <c r="F80" s="118"/>
      <c r="G80" s="119"/>
      <c r="H80" s="17">
        <f>AVERAGE(H76:H78)</f>
        <v>0.96666666666666667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">
      <c r="A81" s="3"/>
      <c r="B81" s="3"/>
      <c r="C81" s="4"/>
      <c r="D81" s="4"/>
      <c r="E81" s="4"/>
      <c r="F81" s="4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5" customHeight="1" x14ac:dyDescent="0.2">
      <c r="A82" s="102" t="s">
        <v>15</v>
      </c>
      <c r="B82" s="120"/>
      <c r="C82" s="104">
        <f>AVERAGE(C76:C76)</f>
        <v>4.5</v>
      </c>
      <c r="D82" s="104">
        <f>AVERAGE(D76:D76)</f>
        <v>4.5</v>
      </c>
      <c r="E82" s="104">
        <f>AVERAGE(E76:E76)</f>
        <v>4.5</v>
      </c>
      <c r="F82" s="104">
        <f>AVERAGE(F76:F76)</f>
        <v>4.5</v>
      </c>
      <c r="G82" s="104">
        <f>AVERAGE(G76:G76)</f>
        <v>4.5</v>
      </c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">
      <c r="A83" s="103"/>
      <c r="B83" s="121"/>
      <c r="C83" s="105"/>
      <c r="D83" s="105"/>
      <c r="E83" s="105"/>
      <c r="F83" s="105"/>
      <c r="G83" s="105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">
      <c r="A84" s="47"/>
      <c r="B84" s="48"/>
      <c r="C84" s="49"/>
      <c r="D84" s="49"/>
      <c r="E84" s="49"/>
      <c r="F84" s="49"/>
      <c r="G84" s="49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">
      <c r="A85" s="3"/>
      <c r="B85" s="3"/>
      <c r="C85" s="4"/>
      <c r="D85" s="4"/>
      <c r="E85" s="4"/>
      <c r="F85" s="4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24" customHeight="1" x14ac:dyDescent="0.2">
      <c r="A86" s="102" t="s">
        <v>0</v>
      </c>
      <c r="B86" s="92" t="s">
        <v>1</v>
      </c>
      <c r="C86" s="94" t="s">
        <v>2</v>
      </c>
      <c r="D86" s="95"/>
      <c r="E86" s="95"/>
      <c r="F86" s="95"/>
      <c r="G86" s="96"/>
      <c r="H86" s="97" t="s">
        <v>3</v>
      </c>
      <c r="I86" s="6"/>
      <c r="J86" s="15" t="s">
        <v>4</v>
      </c>
      <c r="K86" s="99" t="s">
        <v>30</v>
      </c>
      <c r="L86" s="100"/>
      <c r="M86" s="100"/>
      <c r="N86" s="101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">
      <c r="A87" s="103"/>
      <c r="B87" s="93"/>
      <c r="C87" s="10" t="s">
        <v>6</v>
      </c>
      <c r="D87" s="10" t="s">
        <v>7</v>
      </c>
      <c r="E87" s="10" t="s">
        <v>8</v>
      </c>
      <c r="F87" s="10" t="s">
        <v>9</v>
      </c>
      <c r="G87" s="10" t="s">
        <v>10</v>
      </c>
      <c r="H87" s="9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">
      <c r="A88" s="13">
        <v>2020</v>
      </c>
      <c r="B88" s="29">
        <v>2020</v>
      </c>
      <c r="C88" s="9">
        <v>4.5</v>
      </c>
      <c r="D88" s="9">
        <v>4.4000000000000004</v>
      </c>
      <c r="E88" s="9">
        <v>4.4000000000000004</v>
      </c>
      <c r="F88" s="9">
        <v>4.4000000000000004</v>
      </c>
      <c r="G88" s="9">
        <v>4.3</v>
      </c>
      <c r="H88" s="18">
        <f>(C88+D88+E88+F88+G88)/25</f>
        <v>0.88000000000000012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">
      <c r="A89" s="19" t="s">
        <v>23</v>
      </c>
      <c r="B89" s="29">
        <v>2021</v>
      </c>
      <c r="C89" s="9">
        <v>4</v>
      </c>
      <c r="D89" s="9">
        <v>4</v>
      </c>
      <c r="E89" s="9">
        <v>5</v>
      </c>
      <c r="F89" s="9">
        <v>5</v>
      </c>
      <c r="G89" s="9">
        <v>4</v>
      </c>
      <c r="H89" s="18">
        <f>(C89+D89+E89+F89+G89)/25</f>
        <v>0.88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">
      <c r="A90" s="19" t="s">
        <v>19</v>
      </c>
      <c r="B90" s="29">
        <v>2022</v>
      </c>
      <c r="C90" s="9">
        <v>5</v>
      </c>
      <c r="D90" s="9">
        <v>5</v>
      </c>
      <c r="E90" s="9">
        <v>5</v>
      </c>
      <c r="F90" s="9">
        <v>5</v>
      </c>
      <c r="G90" s="9">
        <v>5</v>
      </c>
      <c r="H90" s="18">
        <f>(C90+D90+E90+F90+G90)/25</f>
        <v>1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">
      <c r="A91" s="19" t="s">
        <v>11</v>
      </c>
      <c r="B91" s="29">
        <v>2023</v>
      </c>
      <c r="C91" s="9">
        <v>5</v>
      </c>
      <c r="D91" s="9">
        <v>5</v>
      </c>
      <c r="E91" s="9">
        <v>5</v>
      </c>
      <c r="F91" s="9">
        <v>5</v>
      </c>
      <c r="G91" s="9">
        <v>5</v>
      </c>
      <c r="H91" s="18">
        <f>(C91+D91+E91+F91+G91)/25</f>
        <v>1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">
      <c r="A92" s="7"/>
      <c r="B92" s="3"/>
      <c r="C92" s="4"/>
      <c r="D92" s="4"/>
      <c r="E92" s="4"/>
      <c r="F92" s="4"/>
      <c r="G92" s="4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">
      <c r="A93" s="3"/>
      <c r="B93" s="3"/>
      <c r="C93" s="4"/>
      <c r="D93" s="4"/>
      <c r="E93" s="117" t="s">
        <v>14</v>
      </c>
      <c r="F93" s="118"/>
      <c r="G93" s="119"/>
      <c r="H93" s="17">
        <f>AVERAGE(H88:H90)</f>
        <v>0.92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">
      <c r="A94" s="3"/>
      <c r="B94" s="3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5" customHeight="1" x14ac:dyDescent="0.2">
      <c r="A95" s="102" t="s">
        <v>15</v>
      </c>
      <c r="B95" s="120"/>
      <c r="C95" s="104">
        <f>AVERAGE(C88:C90)</f>
        <v>4.5</v>
      </c>
      <c r="D95" s="104">
        <f>AVERAGE(D88:D90)</f>
        <v>4.4666666666666668</v>
      </c>
      <c r="E95" s="104">
        <f>AVERAGE(E88:E90)</f>
        <v>4.8</v>
      </c>
      <c r="F95" s="104">
        <f>AVERAGE(F88:F90)</f>
        <v>4.8</v>
      </c>
      <c r="G95" s="104">
        <f>AVERAGE(G88:G90)</f>
        <v>4.4333333333333336</v>
      </c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">
      <c r="A96" s="103"/>
      <c r="B96" s="121"/>
      <c r="C96" s="105"/>
      <c r="D96" s="105"/>
      <c r="E96" s="105"/>
      <c r="F96" s="105"/>
      <c r="G96" s="105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x14ac:dyDescent="0.2">
      <c r="A97" s="3"/>
      <c r="B97" s="3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x14ac:dyDescent="0.2">
      <c r="A98" s="3"/>
      <c r="B98" s="3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x14ac:dyDescent="0.2">
      <c r="A99" s="3"/>
      <c r="B99" s="3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24" customHeight="1" x14ac:dyDescent="0.2">
      <c r="A100" s="102" t="s">
        <v>0</v>
      </c>
      <c r="B100" s="92" t="s">
        <v>1</v>
      </c>
      <c r="C100" s="94" t="s">
        <v>2</v>
      </c>
      <c r="D100" s="95"/>
      <c r="E100" s="95"/>
      <c r="F100" s="95"/>
      <c r="G100" s="96"/>
      <c r="H100" s="97" t="s">
        <v>3</v>
      </c>
      <c r="I100" s="6"/>
      <c r="J100" s="15" t="s">
        <v>4</v>
      </c>
      <c r="K100" s="99" t="s">
        <v>34</v>
      </c>
      <c r="L100" s="100"/>
      <c r="M100" s="100"/>
      <c r="N100" s="101"/>
      <c r="O100" s="4"/>
      <c r="P100" s="4"/>
      <c r="Q100" s="4"/>
      <c r="R100" s="4"/>
      <c r="S100" s="4"/>
      <c r="T100" s="4"/>
      <c r="U100" s="4"/>
      <c r="V100" s="4"/>
      <c r="W100" s="4"/>
    </row>
    <row r="101" spans="1:23" x14ac:dyDescent="0.2">
      <c r="A101" s="103"/>
      <c r="B101" s="93"/>
      <c r="C101" s="10" t="s">
        <v>6</v>
      </c>
      <c r="D101" s="10" t="s">
        <v>7</v>
      </c>
      <c r="E101" s="10" t="s">
        <v>8</v>
      </c>
      <c r="F101" s="10" t="s">
        <v>9</v>
      </c>
      <c r="G101" s="10" t="s">
        <v>10</v>
      </c>
      <c r="H101" s="9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x14ac:dyDescent="0.2">
      <c r="A102" s="25">
        <v>2021</v>
      </c>
      <c r="B102" s="29">
        <v>2021</v>
      </c>
      <c r="C102" s="9">
        <v>4</v>
      </c>
      <c r="D102" s="9">
        <v>4</v>
      </c>
      <c r="E102" s="9">
        <v>4</v>
      </c>
      <c r="F102" s="9">
        <v>4</v>
      </c>
      <c r="G102" s="9">
        <v>4</v>
      </c>
      <c r="H102" s="18">
        <f>(C102+D102+E102+F102+G102)/25</f>
        <v>0.8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x14ac:dyDescent="0.2">
      <c r="A103" s="31">
        <v>2022</v>
      </c>
      <c r="B103" s="31">
        <v>2022</v>
      </c>
      <c r="C103" s="32">
        <v>4</v>
      </c>
      <c r="D103" s="32">
        <v>4</v>
      </c>
      <c r="E103" s="32">
        <v>4</v>
      </c>
      <c r="F103" s="32">
        <v>4</v>
      </c>
      <c r="G103" s="32">
        <v>4</v>
      </c>
      <c r="H103" s="18">
        <f>(C103+D103+E103+F103+G103)/25</f>
        <v>0.8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x14ac:dyDescent="0.2">
      <c r="A104" s="19" t="s">
        <v>11</v>
      </c>
      <c r="B104" s="19">
        <v>2023</v>
      </c>
      <c r="C104" s="32">
        <v>5</v>
      </c>
      <c r="D104" s="32">
        <v>5</v>
      </c>
      <c r="E104" s="32">
        <v>5</v>
      </c>
      <c r="F104" s="32">
        <v>5</v>
      </c>
      <c r="G104" s="32">
        <v>5</v>
      </c>
      <c r="H104" s="18">
        <f>(C104+D104+E104+F104+G104)/25</f>
        <v>1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x14ac:dyDescent="0.2">
      <c r="A106" s="7"/>
      <c r="B106" s="3"/>
      <c r="C106" s="4"/>
      <c r="D106" s="4"/>
      <c r="E106" s="4"/>
      <c r="F106" s="4"/>
      <c r="G106" s="4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5" customHeight="1" x14ac:dyDescent="0.2">
      <c r="A107" s="3"/>
      <c r="B107" s="3"/>
      <c r="C107" s="4"/>
      <c r="D107" s="4"/>
      <c r="E107" s="117" t="s">
        <v>14</v>
      </c>
      <c r="F107" s="118"/>
      <c r="G107" s="119"/>
      <c r="H107" s="17">
        <f>AVERAGE(H102:H104)</f>
        <v>0.8666666666666667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x14ac:dyDescent="0.2">
      <c r="A108" s="3"/>
      <c r="B108" s="3"/>
      <c r="C108" s="4"/>
      <c r="D108" s="4"/>
      <c r="E108" s="4"/>
      <c r="F108" s="4"/>
      <c r="G108" s="4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x14ac:dyDescent="0.2">
      <c r="A109" s="102" t="s">
        <v>15</v>
      </c>
      <c r="B109" s="120"/>
      <c r="C109" s="104">
        <f>AVERAGE(C102:C104)</f>
        <v>4.333333333333333</v>
      </c>
      <c r="D109" s="104">
        <f t="shared" ref="D109:G109" si="1">AVERAGE(D102:D104)</f>
        <v>4.333333333333333</v>
      </c>
      <c r="E109" s="104">
        <f t="shared" si="1"/>
        <v>4.333333333333333</v>
      </c>
      <c r="F109" s="104">
        <f t="shared" si="1"/>
        <v>4.333333333333333</v>
      </c>
      <c r="G109" s="104">
        <f t="shared" si="1"/>
        <v>4.333333333333333</v>
      </c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x14ac:dyDescent="0.2">
      <c r="A110" s="103"/>
      <c r="B110" s="121"/>
      <c r="C110" s="105"/>
      <c r="D110" s="105"/>
      <c r="E110" s="105"/>
      <c r="F110" s="105"/>
      <c r="G110" s="105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x14ac:dyDescent="0.2">
      <c r="A111" s="3"/>
      <c r="B111" s="3"/>
      <c r="C111" s="4"/>
      <c r="D111" s="4"/>
      <c r="E111" s="4"/>
      <c r="F111" s="4"/>
      <c r="G111" s="4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x14ac:dyDescent="0.2">
      <c r="A112" s="3"/>
      <c r="B112" s="3"/>
      <c r="C112" s="4"/>
      <c r="D112" s="4"/>
      <c r="E112" s="4"/>
      <c r="F112" s="4"/>
      <c r="G112" s="4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x14ac:dyDescent="0.2">
      <c r="A113" s="3"/>
      <c r="B113" s="3"/>
      <c r="C113" s="4"/>
      <c r="D113" s="4"/>
      <c r="E113" s="4"/>
      <c r="F113" s="4"/>
      <c r="G113" s="4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x14ac:dyDescent="0.2">
      <c r="A114" s="3"/>
      <c r="B114" s="3"/>
      <c r="C114" s="4"/>
      <c r="D114" s="4"/>
      <c r="E114" s="4"/>
      <c r="F114" s="4"/>
      <c r="G114" s="4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x14ac:dyDescent="0.2">
      <c r="A115" s="3"/>
      <c r="B115" s="3"/>
      <c r="C115" s="4"/>
      <c r="D115" s="4"/>
      <c r="E115" s="4"/>
      <c r="F115" s="4"/>
      <c r="G115" s="4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x14ac:dyDescent="0.2">
      <c r="A116" s="3"/>
      <c r="B116" s="3"/>
      <c r="C116" s="4"/>
      <c r="D116" s="4"/>
      <c r="E116" s="4"/>
      <c r="F116" s="4"/>
      <c r="G116" s="4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x14ac:dyDescent="0.2">
      <c r="A117" s="3"/>
      <c r="B117" s="3"/>
      <c r="C117" s="4"/>
      <c r="D117" s="4"/>
      <c r="E117" s="4"/>
      <c r="F117" s="4"/>
      <c r="G117" s="4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x14ac:dyDescent="0.2">
      <c r="A118" s="3"/>
      <c r="B118" s="3"/>
      <c r="C118" s="4"/>
      <c r="D118" s="4"/>
      <c r="E118" s="4"/>
      <c r="F118" s="4"/>
      <c r="G118" s="4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x14ac:dyDescent="0.2">
      <c r="A119" s="3"/>
      <c r="B119" s="3"/>
      <c r="C119" s="4"/>
      <c r="D119" s="4"/>
      <c r="E119" s="4"/>
      <c r="F119" s="4"/>
      <c r="G119" s="4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x14ac:dyDescent="0.2">
      <c r="A120" s="3"/>
      <c r="B120" s="3"/>
      <c r="C120" s="4"/>
      <c r="D120" s="4"/>
      <c r="E120" s="4"/>
      <c r="F120" s="4"/>
      <c r="G120" s="4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x14ac:dyDescent="0.2">
      <c r="A121" s="3"/>
      <c r="B121" s="3"/>
      <c r="C121" s="4"/>
      <c r="D121" s="4"/>
      <c r="E121" s="4"/>
      <c r="F121" s="4"/>
      <c r="G121" s="4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x14ac:dyDescent="0.2">
      <c r="A122" s="3"/>
      <c r="B122" s="3"/>
      <c r="C122" s="4"/>
      <c r="D122" s="4"/>
      <c r="E122" s="4"/>
      <c r="F122" s="4"/>
      <c r="G122" s="4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x14ac:dyDescent="0.2">
      <c r="A123" s="3"/>
      <c r="B123" s="3"/>
      <c r="C123" s="4"/>
      <c r="D123" s="4"/>
      <c r="E123" s="4"/>
      <c r="F123" s="4"/>
      <c r="G123" s="4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x14ac:dyDescent="0.2">
      <c r="A124" s="3"/>
      <c r="B124" s="3"/>
      <c r="C124" s="4"/>
      <c r="D124" s="4"/>
      <c r="E124" s="4"/>
      <c r="F124" s="4"/>
      <c r="G124" s="4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x14ac:dyDescent="0.2">
      <c r="A125" s="3"/>
      <c r="B125" s="3"/>
      <c r="C125" s="4"/>
      <c r="D125" s="4"/>
      <c r="E125" s="4"/>
      <c r="F125" s="4"/>
      <c r="G125" s="4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x14ac:dyDescent="0.2">
      <c r="A126" s="3"/>
      <c r="B126" s="3"/>
      <c r="C126" s="4"/>
      <c r="D126" s="4"/>
      <c r="E126" s="4"/>
      <c r="F126" s="4"/>
      <c r="G126" s="4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x14ac:dyDescent="0.2">
      <c r="A127" s="3"/>
      <c r="B127" s="3"/>
      <c r="C127" s="4"/>
      <c r="D127" s="4"/>
      <c r="E127" s="4"/>
      <c r="F127" s="4"/>
      <c r="G127" s="4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x14ac:dyDescent="0.2">
      <c r="A128" s="3"/>
      <c r="B128" s="3"/>
      <c r="C128" s="4"/>
      <c r="D128" s="4"/>
      <c r="E128" s="4"/>
      <c r="F128" s="4"/>
      <c r="G128" s="4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</sheetData>
  <mergeCells count="104">
    <mergeCell ref="K86:N86"/>
    <mergeCell ref="K100:N100"/>
    <mergeCell ref="K2:N2"/>
    <mergeCell ref="K15:N15"/>
    <mergeCell ref="K30:N30"/>
    <mergeCell ref="K44:N44"/>
    <mergeCell ref="K59:N59"/>
    <mergeCell ref="K74:N74"/>
    <mergeCell ref="E107:G107"/>
    <mergeCell ref="H100:H101"/>
    <mergeCell ref="E93:G93"/>
    <mergeCell ref="H86:H87"/>
    <mergeCell ref="E80:G80"/>
    <mergeCell ref="H74:H75"/>
    <mergeCell ref="E66:G66"/>
    <mergeCell ref="H59:H60"/>
    <mergeCell ref="E51:G51"/>
    <mergeCell ref="H44:H45"/>
    <mergeCell ref="E37:G37"/>
    <mergeCell ref="H30:H31"/>
    <mergeCell ref="E22:G22"/>
    <mergeCell ref="H15:H16"/>
    <mergeCell ref="E8:G8"/>
    <mergeCell ref="H2:H3"/>
    <mergeCell ref="A109:A110"/>
    <mergeCell ref="B109:B110"/>
    <mergeCell ref="C109:C110"/>
    <mergeCell ref="D109:D110"/>
    <mergeCell ref="E109:E110"/>
    <mergeCell ref="F109:F110"/>
    <mergeCell ref="G109:G110"/>
    <mergeCell ref="A100:A101"/>
    <mergeCell ref="B100:B101"/>
    <mergeCell ref="C100:G100"/>
    <mergeCell ref="A95:A96"/>
    <mergeCell ref="B95:B96"/>
    <mergeCell ref="C95:C96"/>
    <mergeCell ref="D95:D96"/>
    <mergeCell ref="E95:E96"/>
    <mergeCell ref="F95:F96"/>
    <mergeCell ref="G95:G96"/>
    <mergeCell ref="A86:A87"/>
    <mergeCell ref="B86:B87"/>
    <mergeCell ref="C86:G86"/>
    <mergeCell ref="A82:A83"/>
    <mergeCell ref="B82:B83"/>
    <mergeCell ref="C82:C83"/>
    <mergeCell ref="D82:D83"/>
    <mergeCell ref="E82:E83"/>
    <mergeCell ref="F82:F83"/>
    <mergeCell ref="G82:G83"/>
    <mergeCell ref="A74:A75"/>
    <mergeCell ref="B74:B75"/>
    <mergeCell ref="C74:G74"/>
    <mergeCell ref="A68:A69"/>
    <mergeCell ref="B68:B69"/>
    <mergeCell ref="C68:C69"/>
    <mergeCell ref="D68:D69"/>
    <mergeCell ref="E68:E69"/>
    <mergeCell ref="F68:F69"/>
    <mergeCell ref="G68:G69"/>
    <mergeCell ref="A59:A60"/>
    <mergeCell ref="B59:B60"/>
    <mergeCell ref="C59:G59"/>
    <mergeCell ref="A53:A54"/>
    <mergeCell ref="B53:B54"/>
    <mergeCell ref="C53:C54"/>
    <mergeCell ref="D53:D54"/>
    <mergeCell ref="E53:E54"/>
    <mergeCell ref="F53:F54"/>
    <mergeCell ref="G53:G54"/>
    <mergeCell ref="A44:A45"/>
    <mergeCell ref="B44:B45"/>
    <mergeCell ref="C44:G44"/>
    <mergeCell ref="A39:A40"/>
    <mergeCell ref="B39:B40"/>
    <mergeCell ref="C39:C40"/>
    <mergeCell ref="D39:D40"/>
    <mergeCell ref="E39:E40"/>
    <mergeCell ref="F39:F40"/>
    <mergeCell ref="G39:G40"/>
    <mergeCell ref="A30:A31"/>
    <mergeCell ref="B30:B31"/>
    <mergeCell ref="C30:G30"/>
    <mergeCell ref="A24:A25"/>
    <mergeCell ref="B24:B25"/>
    <mergeCell ref="C24:C25"/>
    <mergeCell ref="D24:D25"/>
    <mergeCell ref="E24:E25"/>
    <mergeCell ref="F24:F25"/>
    <mergeCell ref="G24:G25"/>
    <mergeCell ref="A15:A16"/>
    <mergeCell ref="B15:B16"/>
    <mergeCell ref="C15:G15"/>
    <mergeCell ref="A10:A11"/>
    <mergeCell ref="B10:B11"/>
    <mergeCell ref="C10:C11"/>
    <mergeCell ref="D10:D11"/>
    <mergeCell ref="E10:E11"/>
    <mergeCell ref="F10:F11"/>
    <mergeCell ref="G10:G11"/>
    <mergeCell ref="A2:A3"/>
    <mergeCell ref="B2:B3"/>
    <mergeCell ref="C2:G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 PROV</vt:lpstr>
      <vt:lpstr>CONSOLIDADO EV. PROOVEDORES</vt:lpstr>
      <vt:lpstr>ACCIÓN DE MEJORA</vt:lpstr>
    </vt:vector>
  </TitlesOfParts>
  <Manager/>
  <Company>evaluativa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</dc:creator>
  <cp:keywords/>
  <dc:description/>
  <cp:lastModifiedBy>Sergio Luis Ayazo Santos</cp:lastModifiedBy>
  <cp:revision/>
  <dcterms:created xsi:type="dcterms:W3CDTF">2006-03-05T23:50:51Z</dcterms:created>
  <dcterms:modified xsi:type="dcterms:W3CDTF">2025-05-08T01:42:06Z</dcterms:modified>
  <cp:category/>
  <cp:contentStatus/>
</cp:coreProperties>
</file>